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8_{93F7124B-0A88-4F4B-BB4A-5AC9A67906C4}" xr6:coauthVersionLast="47" xr6:coauthVersionMax="47" xr10:uidLastSave="{00000000-0000-0000-0000-000000000000}"/>
  <bookViews>
    <workbookView xWindow="38280" yWindow="-120" windowWidth="29040" windowHeight="17640" xr2:uid="{00000000-000D-0000-FFFF-FFFF00000000}"/>
  </bookViews>
  <sheets>
    <sheet name="Yurika Website" sheetId="1" r:id="rId1"/>
    <sheet name="Inclusions &amp; Exclusions" sheetId="3" r:id="rId2"/>
    <sheet name="Spare Parts CC" sheetId="4" r:id="rId3"/>
    <sheet name="Spare Part D" sheetId="5" r:id="rId4"/>
    <sheet name="Spare Part UC150" sheetId="6" r:id="rId5"/>
    <sheet name="Sheet1" sheetId="2" state="hidden" r:id="rId6"/>
  </sheets>
  <definedNames>
    <definedName name="_xlnm.Print_Area" localSheetId="0">'Yurika Website'!$A$1:$G$22</definedName>
    <definedName name="_xlnm.Print_Titles" localSheetId="0">'Yurika Website'!$4:$4</definedName>
    <definedName name="Tax_Rate">'Yurika Website'!#REF!</definedName>
  </definedName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/>
  <c r="E6" i="1" l="1"/>
  <c r="E7" i="1"/>
  <c r="E8" i="1"/>
  <c r="E9" i="1"/>
  <c r="E10" i="1"/>
  <c r="E11" i="1"/>
  <c r="E12" i="1"/>
  <c r="E14" i="1"/>
  <c r="E15" i="1"/>
  <c r="E16" i="1"/>
  <c r="E19" i="1"/>
  <c r="E5" i="1"/>
  <c r="D6" i="1" l="1"/>
  <c r="D7" i="1"/>
  <c r="D8" i="1"/>
  <c r="D9" i="1"/>
  <c r="D10" i="1"/>
  <c r="D11" i="1"/>
  <c r="D12" i="1"/>
  <c r="D14" i="1"/>
  <c r="D15" i="1"/>
  <c r="D16" i="1"/>
  <c r="D19" i="1"/>
  <c r="D5" i="1"/>
</calcChain>
</file>

<file path=xl/sharedStrings.xml><?xml version="1.0" encoding="utf-8"?>
<sst xmlns="http://schemas.openxmlformats.org/spreadsheetml/2006/main" count="592" uniqueCount="546">
  <si>
    <t xml:space="preserve">   </t>
  </si>
  <si>
    <t>Stock Code</t>
  </si>
  <si>
    <t>Item Description</t>
  </si>
  <si>
    <t>Unit of Issue</t>
  </si>
  <si>
    <t>Price</t>
  </si>
  <si>
    <t>VersiCharge, Child, Socket, 7kW, 1Ph</t>
  </si>
  <si>
    <t>VersiCharge, Parent, Socket, 7kW, 1Ph</t>
  </si>
  <si>
    <t>VersiCharge, Child, Socket, 22kW, 3Ph</t>
  </si>
  <si>
    <t>VersiCharge, Parent, Socket, 22kW, 3Ph</t>
  </si>
  <si>
    <t>VersiCharge, Child, Tethered, 7kW, 1Ph</t>
  </si>
  <si>
    <t>VersiCharge, Parent, Tethered, 7kW, 1Ph</t>
  </si>
  <si>
    <t>VersiCharge, Child, Tethered, 22kW, 3Ph</t>
  </si>
  <si>
    <t>VersiCharge, Parent, Tethered, 22kW, 3Ph</t>
  </si>
  <si>
    <t>VersiCharge, Care Extension Package, 12 months extended warranty</t>
  </si>
  <si>
    <t>Sicharge CC AC22, Socket, 22kW, 4G</t>
  </si>
  <si>
    <t>Sicharge CC AC22, Socket, 22kW, LAN</t>
  </si>
  <si>
    <t>Sicharge D, Low Flex, 160kW, 2 x CCS2</t>
  </si>
  <si>
    <t>Sicharge D, High Flex, 160kW, 2 x CCS2</t>
  </si>
  <si>
    <t>Sicharge D, Low Flex, 160kW, CCS2 &amp; Chademo</t>
  </si>
  <si>
    <t>Sicharge D, High Flex, 160kW, CCS2 &amp; Chademo</t>
  </si>
  <si>
    <t>Sicharge D, Power Module Kit, 20kW</t>
  </si>
  <si>
    <t>Sicharge D, Care Extension Package, 12 months extended warranty</t>
  </si>
  <si>
    <t>EA</t>
  </si>
  <si>
    <t>Yurika Pty Ltd ABN 19 100 214 131 - Part of the Energy Queensland Group</t>
  </si>
  <si>
    <t>Versicharge Stand 1-4 Chargers</t>
  </si>
  <si>
    <t>Sicharge D, Dispensar</t>
  </si>
  <si>
    <t>AC or DC Charger</t>
  </si>
  <si>
    <t>Charger Description</t>
  </si>
  <si>
    <t>Unit of Measure</t>
  </si>
  <si>
    <t>AC</t>
  </si>
  <si>
    <t>DC</t>
  </si>
  <si>
    <t>Catalogue Number</t>
  </si>
  <si>
    <t>Yurika Inclusions and Exclusions</t>
  </si>
  <si>
    <t>Exclusions</t>
  </si>
  <si>
    <t>Inclusions</t>
  </si>
  <si>
    <r>
      <t xml:space="preserve">       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All documentation supplied will be as per Siemens’s standard documentation. Project specific requirements for install and are not part of the equipment price.</t>
    </r>
  </si>
  <si>
    <r>
      <t xml:space="preserve">      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Customer will be ready to accept the goods to site - or an alternative storage to be provided by the customer free of charge to Yurika.</t>
    </r>
  </si>
  <si>
    <r>
      <t xml:space="preserve">      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All imported equipment complies with related standards in the Australia and to IEC standards. All equipment manufactured in Australia or New Zealand complies with related AS/NZS standards.</t>
    </r>
  </si>
  <si>
    <r>
      <t xml:space="preserve">      —</t>
    </r>
    <r>
      <rPr>
        <sz val="7"/>
        <color theme="1"/>
        <rFont val="Calibri"/>
        <family val="2"/>
      </rPr>
      <t>     C</t>
    </r>
    <r>
      <rPr>
        <sz val="11"/>
        <color theme="1"/>
        <rFont val="Calibri"/>
        <family val="2"/>
      </rPr>
      <t>ommissioning works are conducted during standard business hours Monday-Friday including travel time on a schedule of rates</t>
    </r>
  </si>
  <si>
    <r>
      <t xml:space="preserve">      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Date plans and SIM Cards for connection to the Siemens backend where applicable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</si>
  <si>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Technical operation, maintenance, or service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</si>
  <si>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Foundation design and earthing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</si>
  <si>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Power supply cable and control cable incl. accessories as plugs and lugs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</si>
  <si>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Connection works and cable laying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</si>
  <si>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Erection, commissioning and supervision: In order to ensure proper installation of our products, we require installation of chargers monitored by a qualified electrician.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</si>
  <si>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Pre-inspection / pre-shipment meetings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</si>
  <si>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Boarding, lodging and travel / visa expenses for training, Factory Acceptance Testing  representatives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</si>
  <si>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Vehicle integration testing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</si>
  <si>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Site inductions</t>
    </r>
  </si>
  <si>
    <r>
      <t>—</t>
    </r>
    <r>
      <rPr>
        <sz val="7"/>
        <color theme="1"/>
        <rFont val="Calibri"/>
        <family val="2"/>
      </rPr>
      <t xml:space="preserve">     </t>
    </r>
    <r>
      <rPr>
        <sz val="11"/>
        <color theme="1"/>
        <rFont val="Calibri"/>
        <family val="2"/>
      </rPr>
      <t>Communication cables where applicable for ModBus TCP/IP</t>
    </r>
  </si>
  <si>
    <t xml:space="preserve">       —   Support services will be conducted within one interstate trip to site if applicable.</t>
  </si>
  <si>
    <t xml:space="preserve">      —    Delivery leadtime from purchase order  is 14 days  in urban areas and 21 days in regional areas (greater than 150km form CBD)</t>
  </si>
  <si>
    <t xml:space="preserve">      —    Spare parts are provided within 14 days in urban areas and 21 days in regional areas (greater than 150kM from CBD)</t>
  </si>
  <si>
    <t>Order Code</t>
  </si>
  <si>
    <t>Unit Price</t>
  </si>
  <si>
    <t>8EM5903-0AA01-0AA2</t>
  </si>
  <si>
    <t>Power Converter AC/DC 20kW</t>
  </si>
  <si>
    <t>8EM5903-0AA01-0AA4</t>
  </si>
  <si>
    <t>Power Supply 12VDC 4,5A</t>
  </si>
  <si>
    <t>8EM5903-0AA01-0AA3</t>
  </si>
  <si>
    <t>Power Supply 24VDC 20A</t>
  </si>
  <si>
    <t>8EM5903-0AA00-8AA2</t>
  </si>
  <si>
    <t>Coupler Relay 230VAC/24VDC - 24VDC 1P</t>
  </si>
  <si>
    <t>8EM5903-0AA00-7AA7</t>
  </si>
  <si>
    <t>Contactor AC 4x NO 40A 24VDC</t>
  </si>
  <si>
    <t>8EM5903-0AA00-8AA0</t>
  </si>
  <si>
    <t>Contactor AC S00 3P 24VDC</t>
  </si>
  <si>
    <t>8EM5903-0AA00-7AA8</t>
  </si>
  <si>
    <t>Contactor DC 2P 500A 1200VDC</t>
  </si>
  <si>
    <t>8EM5903-0AA00-3AA0</t>
  </si>
  <si>
    <t>SPD HRC -Fuse NH00 160A GL/GG</t>
  </si>
  <si>
    <t>8EM5903-0AA00-3AA5</t>
  </si>
  <si>
    <t>SPD Cylindrical Fuse 20A 1000V</t>
  </si>
  <si>
    <t>8EM5903-0AA00-3AA6</t>
  </si>
  <si>
    <t>Fuse 200A 1250VDC NH1L</t>
  </si>
  <si>
    <t>8EM5903-0AA00-3AA7</t>
  </si>
  <si>
    <t>Fuse 500A 1250VDC NH3L</t>
  </si>
  <si>
    <t>8EM5903-0AA00-3AA8</t>
  </si>
  <si>
    <t>Electronic Device Protection 1P 8A 24VDC</t>
  </si>
  <si>
    <t>8EM5903-0AA00-8AA1</t>
  </si>
  <si>
    <t>Safety Relay 24VDC 2xNO inst 2xNO delay</t>
  </si>
  <si>
    <t>8EM5903-0AA00-8AA7</t>
  </si>
  <si>
    <t>Emergency Stop Mushroom Button 40mm Red</t>
  </si>
  <si>
    <t>8EM5903-0AA00-8AA8</t>
  </si>
  <si>
    <t>Holder f. Pushbuttons/ Indicator Lights</t>
  </si>
  <si>
    <t>8EM5903-0AA01-8AA0</t>
  </si>
  <si>
    <t>Fuse 250A 1250VDC NH1L</t>
  </si>
  <si>
    <t>8EM5903-0AA02-2AA2</t>
  </si>
  <si>
    <t>Electronic Device Protection 1P 6A 24VDC</t>
  </si>
  <si>
    <t>8EM5903-0AA01-3AA7</t>
  </si>
  <si>
    <t>Ethernet Switch 8 Port Unmanaged</t>
  </si>
  <si>
    <t>8EM5903-0AA01-8AA1</t>
  </si>
  <si>
    <t>LED Neon Flex Stripe Housing L Long</t>
  </si>
  <si>
    <t>8EM5903-0AA01-8AA2</t>
  </si>
  <si>
    <t>LED Neon Flex Stripe Housing L Short R</t>
  </si>
  <si>
    <t>8EM5903-0AA02-2AA1</t>
  </si>
  <si>
    <t>LED Neon Flex Stripe Housing L Short L</t>
  </si>
  <si>
    <t>8EM5903-0AA01-4AA4</t>
  </si>
  <si>
    <t>Black Panel EmergSt + AC</t>
  </si>
  <si>
    <t>8EM5903-0AA01-0AA6</t>
  </si>
  <si>
    <t>RFID Reader USB</t>
  </si>
  <si>
    <t>8EM5903-0AA00-4AA2</t>
  </si>
  <si>
    <t>Radial Fan 355mm 230V</t>
  </si>
  <si>
    <t>8EM5903-0AA00-4AA3</t>
  </si>
  <si>
    <t>Axial Fan Compact 24VDC</t>
  </si>
  <si>
    <t>8EM5905-0AA00-0AA3</t>
  </si>
  <si>
    <t xml:space="preserve">Air Filter Mat G4 380x480x20mm </t>
  </si>
  <si>
    <t>8EM5905-0AA00-0AA4</t>
  </si>
  <si>
    <t xml:space="preserve">Air Filter Mat G4 380x550x20mm </t>
  </si>
  <si>
    <t>8EM5905-0AA00-0AA5</t>
  </si>
  <si>
    <t xml:space="preserve">Air Filter Mat G4 220x520x20mm </t>
  </si>
  <si>
    <t>8EM5905-0AA00-0AA6</t>
  </si>
  <si>
    <t xml:space="preserve">Air Filter Mat G4 200x640x20mm </t>
  </si>
  <si>
    <t>8EM5905-0AA00-0AA8</t>
  </si>
  <si>
    <t xml:space="preserve">Air Filter Mat G4 130x170x20mm </t>
  </si>
  <si>
    <t>8EM5905-0AA00-0AA2</t>
  </si>
  <si>
    <t>Cooling Liquid Glysofor N 52%</t>
  </si>
  <si>
    <t>8EM5903-0AA01-3AA4</t>
  </si>
  <si>
    <t>Charging Socket AC Type 2 Mode 3 Shutter</t>
  </si>
  <si>
    <t>8EM5903-0AA01-6AA5</t>
  </si>
  <si>
    <t>Charging Cable CCS2 250A 1000V 3,8m</t>
  </si>
  <si>
    <t>8EM5903-0AA01-3AA3</t>
  </si>
  <si>
    <t>Charging Cable CCS2 500A 1000V 3,8m LCC</t>
  </si>
  <si>
    <t>8EM5903-0AA01-3AA2</t>
  </si>
  <si>
    <t xml:space="preserve">Charging Cable CHAdeMO 200A 500V 3,8m </t>
  </si>
  <si>
    <t>8EM5903-0AA01-6AA4</t>
  </si>
  <si>
    <t xml:space="preserve">Charging Cable CHAdeMO 125A 500V 3,8m </t>
  </si>
  <si>
    <t>8EM5901-1AA02-2AA2</t>
  </si>
  <si>
    <t>Sealing plug retainer</t>
  </si>
  <si>
    <t>8EM5902-1AA00-2AA4</t>
  </si>
  <si>
    <t>Charging Plug Retainer CCS2</t>
  </si>
  <si>
    <t>8EM5902-1AA00-2AA5</t>
  </si>
  <si>
    <t>Charging Plug Retainer CHAdeMO</t>
  </si>
  <si>
    <t>8EM5901-1AA00-0AA5</t>
  </si>
  <si>
    <t>Emergency Stop Holder Plastic Part</t>
  </si>
  <si>
    <t>8EM5903-0AA02-7AA8</t>
  </si>
  <si>
    <t>Surge Supressor 3RT 24V</t>
  </si>
  <si>
    <t>8EM5903-0AA00-2AA4</t>
  </si>
  <si>
    <t>RCD Type B 3P+N 40A 30mA</t>
  </si>
  <si>
    <t>8EM5903-0AA00-3AA3</t>
  </si>
  <si>
    <t>MCB 400V 3P+N C32 10kA</t>
  </si>
  <si>
    <t>8EM5903-0AA00-0AA7</t>
  </si>
  <si>
    <t>AC Meter 3P 65A Direct Modbus TCP MID</t>
  </si>
  <si>
    <t>8EM5903-0AA00-1AA4</t>
  </si>
  <si>
    <t>Voltage Monitoring Device 12VDC</t>
  </si>
  <si>
    <t>8EM5903-0AA01-3AA5</t>
  </si>
  <si>
    <t>Cable Charging Socket Actuator</t>
  </si>
  <si>
    <t>8EM5903-0AA00-7AA5</t>
  </si>
  <si>
    <t xml:space="preserve">MCCB S00 Motor Protect. 3P 0,22-0,32A </t>
  </si>
  <si>
    <t>8EM5903-0AA00-0AA8</t>
  </si>
  <si>
    <t>AC Meter 3P 5A Transformer ModbusTCP MID</t>
  </si>
  <si>
    <t>8EM5903-0AA01-0AA1</t>
  </si>
  <si>
    <t>Transfomer 500A/5A KL. 1, 5VA</t>
  </si>
  <si>
    <t>8EM5903-0AA01-3AA6</t>
  </si>
  <si>
    <t>Socket SCHUKO 16A</t>
  </si>
  <si>
    <t>8EM5903-0AA00-1AA1</t>
  </si>
  <si>
    <t>Door Position Switch 1x NO / 1x NC</t>
  </si>
  <si>
    <t>8EM5903-0AA01-4AA5</t>
  </si>
  <si>
    <t>EMC Filter AC 1P+N 25A</t>
  </si>
  <si>
    <t>8EM5903-0AA00-8AA4</t>
  </si>
  <si>
    <t>EMC Filter AC 3P 600A</t>
  </si>
  <si>
    <t>8EM5903-0AA02-8AA0</t>
  </si>
  <si>
    <t>Electronic Device Protection 1P+AS F1 4A</t>
  </si>
  <si>
    <t>8EM5903-0AA00-2AA6</t>
  </si>
  <si>
    <t>RCD/ MCB 1P+N Type A 30mA C6</t>
  </si>
  <si>
    <t>8EM5903-0AA00-2AA7</t>
  </si>
  <si>
    <t>RCD 1P+N Type A 30mA</t>
  </si>
  <si>
    <t>8EM5903-0AA00-7AA3</t>
  </si>
  <si>
    <t>Auxiliary Switch 1x NO /1x NC 3RV2</t>
  </si>
  <si>
    <t>8EM5903-0AA00-7AA1</t>
  </si>
  <si>
    <t>Aux. Switch 3VA1 Changeover Contacts</t>
  </si>
  <si>
    <t>8EM5903-0AA00-2AA5</t>
  </si>
  <si>
    <t>Auxiliary Switch MCB 1xNO / 1xNC</t>
  </si>
  <si>
    <t>8EM5903-0AA00-4AA0</t>
  </si>
  <si>
    <t>MCB 230V 1P C10 10kA</t>
  </si>
  <si>
    <t>8EM5903-0AA00-3AA2</t>
  </si>
  <si>
    <t>MCB 230V 1P C6 10kA</t>
  </si>
  <si>
    <t>8EM5903-0AA00-6AA6</t>
  </si>
  <si>
    <t xml:space="preserve">MCCB 4P In=630A Ir=441A-630A Icu=70kA </t>
  </si>
  <si>
    <t>8EM5903-0AA00-6AA2</t>
  </si>
  <si>
    <t>MCCB Motor Protect. 3P 18-25A Ext. Temp.</t>
  </si>
  <si>
    <t>8EM5903-0AA00-6AA4</t>
  </si>
  <si>
    <t>Motor Operator 230V 3VA 400A/630A</t>
  </si>
  <si>
    <t>8EM5903-0AA00-6AA7</t>
  </si>
  <si>
    <t xml:space="preserve">Undervoltage Release 3VA 24VDC </t>
  </si>
  <si>
    <t>8EM5903-0AA02-6AA2</t>
  </si>
  <si>
    <t>Charging Cable CCS2 250A 1000V 5,82m</t>
  </si>
  <si>
    <t>8EM5903-0AA02-6AA3</t>
  </si>
  <si>
    <t>Charging Cable CCS2 500A 1000V 5,82m LCC</t>
  </si>
  <si>
    <t>8EM5903-0AA02-6AA4</t>
  </si>
  <si>
    <t xml:space="preserve">Charging Cable CHAdeMO 125A 500V 5,8m </t>
  </si>
  <si>
    <t>8EM5903-0AA01-7AA0</t>
  </si>
  <si>
    <t>Black Panel EmergSt</t>
  </si>
  <si>
    <t>8EM5903-0AA01-3AA8</t>
  </si>
  <si>
    <t>Router Ethernet Mobile (4G) WiFi Global</t>
  </si>
  <si>
    <t>8EM5903-0AA02-6AA8</t>
  </si>
  <si>
    <t>Blind Cover 22 mm for Emergency Stop</t>
  </si>
  <si>
    <t>8EM5903-0AA01-0AA0</t>
  </si>
  <si>
    <t>Emergency Stop Contact Module 1x NC</t>
  </si>
  <si>
    <t>8EM5905-0AA00-1AA2</t>
  </si>
  <si>
    <t xml:space="preserve">Fixing Holder for Rod Lock </t>
  </si>
  <si>
    <t>8EM5905-0AA00-1AA4</t>
  </si>
  <si>
    <t>Filter Mat Box Top Side</t>
  </si>
  <si>
    <t>8EM5905-0AA00-1AA3</t>
  </si>
  <si>
    <t>Filter Mat Box Top Rear</t>
  </si>
  <si>
    <t>8EM5905-0AA00-1AA5</t>
  </si>
  <si>
    <t>Bowden Cable</t>
  </si>
  <si>
    <t>8EM5905-0AA00-1AA6</t>
  </si>
  <si>
    <t>Cover for Door Opener Button</t>
  </si>
  <si>
    <t>8EM5905-0AA00-1AA7</t>
  </si>
  <si>
    <t>Roof Plate</t>
  </si>
  <si>
    <t>8EM5905-0AA00-1AA8</t>
  </si>
  <si>
    <t>Filter Cover Top Rear</t>
  </si>
  <si>
    <t>8EM5905-0AA00-2AA0</t>
  </si>
  <si>
    <t>Rear Door Complete</t>
  </si>
  <si>
    <t>8EM5905-0AA00-2AA1</t>
  </si>
  <si>
    <t>Plinth Panels for Housing</t>
  </si>
  <si>
    <t>8EM5903-0AA00-1AA6</t>
  </si>
  <si>
    <t>High-Power Fan Heater 1200W 230V</t>
  </si>
  <si>
    <t>8EM5903-0AA01-5AA8</t>
  </si>
  <si>
    <t>LED RGBW DMX Controller 24VDC</t>
  </si>
  <si>
    <t>8EM5904-0AA00-1AA1</t>
  </si>
  <si>
    <t>Cooling Unit Double-Connection Liquid</t>
  </si>
  <si>
    <t>8EM5904-0AA00-1AA3</t>
  </si>
  <si>
    <t>Cooling Unit Tube 12 / 8 mm Black</t>
  </si>
  <si>
    <t>8EM5903-0AA00-1AA7</t>
  </si>
  <si>
    <t>Cooling Unit Set Charging Cable 24VDC</t>
  </si>
  <si>
    <t>8EM5904-0AA00-1AA2</t>
  </si>
  <si>
    <t>Cooling Unit Y-Connection Liquid</t>
  </si>
  <si>
    <t>8EM5903-0AA00-0AA3</t>
  </si>
  <si>
    <t>DC Meter 1000VDC 400A  Non-ERK/ Standard</t>
  </si>
  <si>
    <t>8EM5903-0AA00-0AA6</t>
  </si>
  <si>
    <t>DC Meter 1000VDC 600A  Non-ERK/ Standard</t>
  </si>
  <si>
    <t>8EM5903-0AA00-0AA1</t>
  </si>
  <si>
    <t>Insulation Monit Dev CHAdeMO 2.0_CCS2</t>
  </si>
  <si>
    <t>8EM5903-0AA01-0AA5</t>
  </si>
  <si>
    <t>Voltage Transducer  1500VDC / 10VDC</t>
  </si>
  <si>
    <t>8EM5903-0AA00-1AA2</t>
  </si>
  <si>
    <t>Temperature-/ Humidity- Sensor 24VDC</t>
  </si>
  <si>
    <t>8EM5903-0AA00-1AA3</t>
  </si>
  <si>
    <t>Temperature Sensor PT1000 M8 5m</t>
  </si>
  <si>
    <t>8EM5903-0AA02-7AA1</t>
  </si>
  <si>
    <t>Credit Card Reader CCV Contactless</t>
  </si>
  <si>
    <t>8EM5903-0AA02-0AA4</t>
  </si>
  <si>
    <t>Power Conv. Cable Fast Shutdown 1+3-Pole</t>
  </si>
  <si>
    <t>8EM5903-0AA02-0AA6</t>
  </si>
  <si>
    <t>Power Conv. Cable Fast Shutdown 10-Pole</t>
  </si>
  <si>
    <t>8EM5903-0AA02-0AA3</t>
  </si>
  <si>
    <t>Power Conv. Cable Fast Shutdown 4-Pole</t>
  </si>
  <si>
    <t>8EM5903-0AA02-0AA5</t>
  </si>
  <si>
    <t>Power Conv. Cable Fast Shutdown 6-Pole</t>
  </si>
  <si>
    <t>8EM5903-0AA02-0AA8</t>
  </si>
  <si>
    <t>Power Converter Cable AC-In</t>
  </si>
  <si>
    <t>8EM5903-0AA02-0AA2</t>
  </si>
  <si>
    <t>Power Converter Cable CAN 16-Pole</t>
  </si>
  <si>
    <t>8EM5903-0AA02-1AA0</t>
  </si>
  <si>
    <t>Power Converter Cable DC-Out</t>
  </si>
  <si>
    <t>8EM5903-0AA00-4AA4</t>
  </si>
  <si>
    <t>ET200 Open Controller Linux</t>
  </si>
  <si>
    <t>8EM5903-0AA00-4AA7</t>
  </si>
  <si>
    <t>ET 200SP Double-BU Type A0 Income 24VDC</t>
  </si>
  <si>
    <t>8EM5903-0AA00-5AA1</t>
  </si>
  <si>
    <t>ET 200SP Double-BU Type A0 Distribution</t>
  </si>
  <si>
    <t>8EM5903-0AA00-4AA8</t>
  </si>
  <si>
    <t>ET 200SP Analog Out  AQ 4XU/I Standard</t>
  </si>
  <si>
    <t>8EM5903-0AA00-5AA3</t>
  </si>
  <si>
    <t>ET 200SP Analog In AI 4XU/I 2-Wire</t>
  </si>
  <si>
    <t>8EM5903-0AA00-5AA2</t>
  </si>
  <si>
    <t>ET 200SP Analog In AI 4xRTD/TC</t>
  </si>
  <si>
    <t>8EM5903-0AA02-6AA6</t>
  </si>
  <si>
    <t>ET 200SP Base Unit Type A0 Income 24VDC</t>
  </si>
  <si>
    <t>8EM5903-0AA02-6AA5</t>
  </si>
  <si>
    <t>ET 200SP Base Unit Type A0 Distribution</t>
  </si>
  <si>
    <t>8EM5903-0AA00-4AA5</t>
  </si>
  <si>
    <t>ET 200SP Bus Adapter 2XRJ45</t>
  </si>
  <si>
    <t>8EM5903-0AA00-4AA6</t>
  </si>
  <si>
    <t xml:space="preserve">ET 200SP Digital Out DQ 16x 24VDC/0,5A </t>
  </si>
  <si>
    <t>8EM5903-0AA00-5AA0</t>
  </si>
  <si>
    <t xml:space="preserve">ET 200SP Digital In DI 16x 24VDC </t>
  </si>
  <si>
    <t>8EM5903-0AA00-5AA4</t>
  </si>
  <si>
    <t>ET 200SP Communication Module CAN</t>
  </si>
  <si>
    <t>8EM5903-0AA00-5AA5</t>
  </si>
  <si>
    <t>LOGO! 12/24RCEO 8xDI 4xDA Ext. Temp.</t>
  </si>
  <si>
    <t>8EM5903-0AA00-5AA6</t>
  </si>
  <si>
    <t>SECC Charge Controller 1x CCS2</t>
  </si>
  <si>
    <t>8EM5903-0AA00-6AA3</t>
  </si>
  <si>
    <t>SECC Charge Controller CCS2 CHAdeMO AC</t>
  </si>
  <si>
    <t>8EM5903-0AA00-6AA1</t>
  </si>
  <si>
    <t>State Monitor 2x CCS, 1x AC, 1x CHAdeMO</t>
  </si>
  <si>
    <t>8EM5903-0AA00-3AA1</t>
  </si>
  <si>
    <t>ISO-Cover NH00</t>
  </si>
  <si>
    <t>8EM5903-0AA00-2AA8</t>
  </si>
  <si>
    <t>HRC Fuse Base Size 00 3P 160A</t>
  </si>
  <si>
    <t>8EM5903-0AA00-7AA6</t>
  </si>
  <si>
    <t>Signal Detector HRC Fuse Size 000/00/1/2</t>
  </si>
  <si>
    <t>8EM5903-0AA00-2AA2</t>
  </si>
  <si>
    <t>SPD Type2 Ethernet RJ45 Cat-6</t>
  </si>
  <si>
    <t>8EM5903-0AA00-2AA0</t>
  </si>
  <si>
    <t>SPD Type1/Type2 3P+N 400VAC</t>
  </si>
  <si>
    <t>8EM5903-0AA00-2AA3</t>
  </si>
  <si>
    <t>SPD Type1 1P 24VDC Signal</t>
  </si>
  <si>
    <t>8EM5903-0AA00-2AA1</t>
  </si>
  <si>
    <t>SPD Type2 2P 1000VDC</t>
  </si>
  <si>
    <t>8EM5903-0AA00-3AA4</t>
  </si>
  <si>
    <t>Cylindrical Fuse Holder 25A 2P 1000V</t>
  </si>
  <si>
    <t>8EM5905-0AA00-2AA3</t>
  </si>
  <si>
    <t>Drilling Template Foundation SICHARGE D</t>
  </si>
  <si>
    <t>8EM5905-0AA00-2AA5</t>
  </si>
  <si>
    <t>Mating Face Repair Kit CCS2 250A</t>
  </si>
  <si>
    <t>8EM5905-0AA00-2AA6</t>
  </si>
  <si>
    <t>Mating Face Repair Kit CCS2 500A</t>
  </si>
  <si>
    <t>Part Price</t>
  </si>
  <si>
    <t>Estimated Replacement Duration</t>
  </si>
  <si>
    <t>FZI:40094.013</t>
  </si>
  <si>
    <t>Display unit SICHARGE</t>
  </si>
  <si>
    <t>FZI:40094.014</t>
  </si>
  <si>
    <t>Charging socket type 2 SV+KDV</t>
  </si>
  <si>
    <t>FZI:40094.016</t>
  </si>
  <si>
    <t>Display window SICHARGE</t>
  </si>
  <si>
    <t>FZI:40094.017</t>
  </si>
  <si>
    <t>Key EMKA f. Half cylinder 1089-U2 , spare key 12B-140</t>
  </si>
  <si>
    <t>FZI:40094.018</t>
  </si>
  <si>
    <t xml:space="preserve">Profile half cylinder 1089-U2 </t>
  </si>
  <si>
    <t>FZI:40094.019</t>
  </si>
  <si>
    <t>Key double bit no.5</t>
  </si>
  <si>
    <t>FZI:40094.020</t>
  </si>
  <si>
    <t>Bar lock complete</t>
  </si>
  <si>
    <t>FZI:40094.021</t>
  </si>
  <si>
    <t>LED topper SICHARGE</t>
  </si>
  <si>
    <t>FZI:40094.022</t>
  </si>
  <si>
    <t>Axial fan 80x80x25 24V DC</t>
  </si>
  <si>
    <t>FZI:40094.023</t>
  </si>
  <si>
    <t>Filter mat 120x120x20mm</t>
  </si>
  <si>
    <t>TBA</t>
  </si>
  <si>
    <t>Power Supply Module 230Vac/24Vdc 3A</t>
  </si>
  <si>
    <t>FZI:40094.025</t>
  </si>
  <si>
    <t>Paint touch-up pen RAL9022</t>
  </si>
  <si>
    <t>FZI:40094.026</t>
  </si>
  <si>
    <t>Paint touch-up pin RAL9006</t>
  </si>
  <si>
    <t>FZI:40094.027</t>
  </si>
  <si>
    <t>Door SICHARGE RAL 9022</t>
  </si>
  <si>
    <t>FZI:40094.028</t>
  </si>
  <si>
    <t>Door SICHARGE RAL 9006</t>
  </si>
  <si>
    <t>FZI:40094.029</t>
  </si>
  <si>
    <t>Rear panel SICHARGE RAL 9022</t>
  </si>
  <si>
    <t>FZI:40094.030</t>
  </si>
  <si>
    <t>Rear panel SICHARGE RAL 9006</t>
  </si>
  <si>
    <t>FZI:40094.031</t>
  </si>
  <si>
    <t>Side panel SICHARGE without bay RAL 9022</t>
  </si>
  <si>
    <t>FZI:40094.032</t>
  </si>
  <si>
    <t>Side panel SICHARGE without bay RAL 9006</t>
  </si>
  <si>
    <t>FZI:40094.035</t>
  </si>
  <si>
    <t>Loading bay plate right MID</t>
  </si>
  <si>
    <t>FZI:40094.036</t>
  </si>
  <si>
    <t>Loading bay plate left MID</t>
  </si>
  <si>
    <t>FZI:40094.037</t>
  </si>
  <si>
    <t>Loading bay plate right MID-E</t>
  </si>
  <si>
    <t>FZI:40094.038</t>
  </si>
  <si>
    <t>Charging bay plate left MID-E</t>
  </si>
  <si>
    <t>FZI:40094.043</t>
  </si>
  <si>
    <t>EHZ meter eMoc eHZ-KW8E2A5L0EF2P_X0-X0</t>
  </si>
  <si>
    <t>FZI:40094.044</t>
  </si>
  <si>
    <t>MID meter KE/S63</t>
  </si>
  <si>
    <t>FZI:40094.045</t>
  </si>
  <si>
    <t>LED meter lighting</t>
  </si>
  <si>
    <t>FZI:40094.046</t>
  </si>
  <si>
    <t>GSM antenna module</t>
  </si>
  <si>
    <t>RCCB 3P+N 63A 30mA Type B</t>
  </si>
  <si>
    <t>FZI:40094.048</t>
  </si>
  <si>
    <t>SCHRACK AM900003 Signal auxiliary contact</t>
  </si>
  <si>
    <t>FZI:40094.049</t>
  </si>
  <si>
    <t>Overvoltage protection DSH TT 255FM</t>
  </si>
  <si>
    <t>FZI:40094.060</t>
  </si>
  <si>
    <t>Charging cable with charging coupler Mode3 5m</t>
  </si>
  <si>
    <t>FZI:40094.061</t>
  </si>
  <si>
    <t>Bracket for charging coupler type2</t>
  </si>
  <si>
    <t>FZI:40094.062</t>
  </si>
  <si>
    <t>Cable gland M25 CLICK</t>
  </si>
  <si>
    <t>FZI:40094.063</t>
  </si>
  <si>
    <t>House junction box empty (HAK) RAL 9006</t>
  </si>
  <si>
    <t>FZI:40094.071</t>
  </si>
  <si>
    <t>Sponge rubber profile EPDM sw 4m</t>
  </si>
  <si>
    <t>FZI:40094.073</t>
  </si>
  <si>
    <t>Retrofit kit insulation mat SICHARGE</t>
  </si>
  <si>
    <t>FZI:40094.091</t>
  </si>
  <si>
    <t>Floor anchor SICHARGE</t>
  </si>
  <si>
    <t>FZI:40094.104</t>
  </si>
  <si>
    <t>Retrofit kit LAN for modem SICHARGE</t>
  </si>
  <si>
    <t>FZI:40094.169</t>
  </si>
  <si>
    <t>Side panel SICHARGE RAL 9006</t>
  </si>
  <si>
    <t>FZI:1034736TE</t>
  </si>
  <si>
    <t>Hinged cover Bals replacement set without magnet</t>
  </si>
  <si>
    <t>FZI:1043012TE</t>
  </si>
  <si>
    <t>Hinged cover Bals exchange set with magnet</t>
  </si>
  <si>
    <t>FZI:1042110TE</t>
  </si>
  <si>
    <t>External antenna GSM</t>
  </si>
  <si>
    <t>FZI:1022313TE</t>
  </si>
  <si>
    <t xml:space="preserve">Contactor </t>
  </si>
  <si>
    <t>FZI:1023186TE</t>
  </si>
  <si>
    <t xml:space="preserve">Foil charging bay black Standard </t>
  </si>
  <si>
    <t>Quectel EC21-AU</t>
  </si>
  <si>
    <t>FZI:501427TE</t>
  </si>
  <si>
    <t>Locking device HAK</t>
  </si>
  <si>
    <t>FZI:1010935TE</t>
  </si>
  <si>
    <t>SSD card</t>
  </si>
  <si>
    <t>Estimate Replacement Duration</t>
  </si>
  <si>
    <t>L2D0098340</t>
  </si>
  <si>
    <t>CCS Cable EV-T2M4CC-DC200A-6,0M50ESBK11</t>
  </si>
  <si>
    <t>L2D0098350</t>
  </si>
  <si>
    <t>CCS Cable EV-T2M4CC-DC200A-10M50ESBK11</t>
  </si>
  <si>
    <t>3NB1128-4KK11</t>
  </si>
  <si>
    <t>FUSIBLE SITOR T. 1L 250A AR 1250V DC</t>
  </si>
  <si>
    <t>3SU1000-1HB20-0AA0</t>
  </si>
  <si>
    <t>EM. STOP MUSHROOM PUSHBUTTON, 40MM, RED</t>
  </si>
  <si>
    <t>5SL4208-7</t>
  </si>
  <si>
    <t>circuit breaker 400 V 10kA, 2-pole, C, 8A</t>
  </si>
  <si>
    <t>6AV2124-0GC13-0AX0</t>
  </si>
  <si>
    <t>SIMATIC HMI TP700 Comfort Outdoor</t>
  </si>
  <si>
    <t>6EP3333-8SB00-0AY0</t>
  </si>
  <si>
    <t>SITOP PSU8200 24 V/5 A</t>
  </si>
  <si>
    <t>6ES7214-1HG40-0XB0</t>
  </si>
  <si>
    <t>CPU 1214C, DC/DC/DC, 14DI/10DO/2AI</t>
  </si>
  <si>
    <t>6ES7231-5PD32-0XB0</t>
  </si>
  <si>
    <t>S7-1200, ANALOG INPUT SM 1231 RTD, 4 AI</t>
  </si>
  <si>
    <t>L2D0091060</t>
  </si>
  <si>
    <t>isoEV425 with AGH420</t>
  </si>
  <si>
    <t>L2D0091070</t>
  </si>
  <si>
    <t>THERMISTOR NTC 4.7KOHM B57045K</t>
  </si>
  <si>
    <t>L2D0091190</t>
  </si>
  <si>
    <t>KTO 011 Thermost.KTO 011,NC,0-60°C-Stego</t>
  </si>
  <si>
    <t>L2D0091200</t>
  </si>
  <si>
    <t>CAN Module</t>
  </si>
  <si>
    <t>L2D0091470</t>
  </si>
  <si>
    <t>EVAcharge SE</t>
  </si>
  <si>
    <t>L2D0091780</t>
  </si>
  <si>
    <t>FUSE 5X20MM 5A 250VAC TIME DELAY CERAMIC</t>
  </si>
  <si>
    <t>L2D0092480</t>
  </si>
  <si>
    <t>SEMiX303GB12E4s + TIM - IGBT Module</t>
  </si>
  <si>
    <t>L2D0092690</t>
  </si>
  <si>
    <t>LEM 500A 2500:1 - TELCON HT500M</t>
  </si>
  <si>
    <t>L2D0092770</t>
  </si>
  <si>
    <t>FANDIS VIRDIS FAN FILT FF15U5 R7035 IP55</t>
  </si>
  <si>
    <t>L2D0093620</t>
  </si>
  <si>
    <t>GAS FILLED CONTACTOR F.HIGH VOLT. DC SWI</t>
  </si>
  <si>
    <t>L2D0093840</t>
  </si>
  <si>
    <t>Router RUT240 Teltonika AU/NZ/SA</t>
  </si>
  <si>
    <t>L2D0094690</t>
  </si>
  <si>
    <t>950uF Capacitor</t>
  </si>
  <si>
    <t>L2D0094710</t>
  </si>
  <si>
    <t>15uF Capacitor</t>
  </si>
  <si>
    <t>L2D0096000</t>
  </si>
  <si>
    <t>Bridge Rectifier Module</t>
  </si>
  <si>
    <t>L2D0096010</t>
  </si>
  <si>
    <t>Rectifier Diode Modules</t>
  </si>
  <si>
    <t>L2D0170000</t>
  </si>
  <si>
    <t>RGB LEDs TAPE 24V</t>
  </si>
  <si>
    <t>L2D0096090</t>
  </si>
  <si>
    <t>Thyristor Modules</t>
  </si>
  <si>
    <t>3NW6230-1</t>
  </si>
  <si>
    <t>Fuse 100 A, 500 VAC</t>
  </si>
  <si>
    <t>3NE5330-0MK06</t>
  </si>
  <si>
    <t>Fuse 315A 1000VDC</t>
  </si>
  <si>
    <t>L2D0094300</t>
  </si>
  <si>
    <t>Fuse 0,5A 250VAC</t>
  </si>
  <si>
    <t>L2D0094620</t>
  </si>
  <si>
    <t>Output Varistor</t>
  </si>
  <si>
    <t>5SD7463-1</t>
  </si>
  <si>
    <t>Surge Arrester</t>
  </si>
  <si>
    <t>3VA1332-5EF32-0AA0</t>
  </si>
  <si>
    <t>Circuit breaker MCCB_IEC_FS400_320A_3P_55KA_TM240_ ATFM</t>
  </si>
  <si>
    <t>6EP3333-6SB00-0AY0</t>
  </si>
  <si>
    <t>LOGO!Power 24 V / 4 A Stabilized Power Supply Unit</t>
  </si>
  <si>
    <t>L2D0095870</t>
  </si>
  <si>
    <t>Capacitor 25uF 1000Vdc 35A</t>
  </si>
  <si>
    <t>8MR2130-0A</t>
  </si>
  <si>
    <t>Heater</t>
  </si>
  <si>
    <t>L2D0091450</t>
  </si>
  <si>
    <t>Resistor 33kΩ</t>
  </si>
  <si>
    <t>8MR2110-3B</t>
  </si>
  <si>
    <t>Heater - door compartment</t>
  </si>
  <si>
    <t>L2D0096100</t>
  </si>
  <si>
    <t>Door switch</t>
  </si>
  <si>
    <t>5SY8363-7</t>
  </si>
  <si>
    <t>Circuit breaker 63A C 3P</t>
  </si>
  <si>
    <t>5SY8332-7</t>
  </si>
  <si>
    <t>Circuit breaker 32A C 3P</t>
  </si>
  <si>
    <t>5SY8210-8</t>
  </si>
  <si>
    <t>Circuit breaker 10A D 2P</t>
  </si>
  <si>
    <t>5SL6002-7</t>
  </si>
  <si>
    <t>Circuit breaker 2A C 1+N</t>
  </si>
  <si>
    <t>5SL6006-7</t>
  </si>
  <si>
    <t>Circuit breaker 6A C 1+N</t>
  </si>
  <si>
    <t>5SM2323-6</t>
  </si>
  <si>
    <t>RC unit for 5SL4, 2-pole, type A, In: 40 A, 30 mA</t>
  </si>
  <si>
    <t>5SL4204-7</t>
  </si>
  <si>
    <t>Circuit breaker 4A C 2P</t>
  </si>
  <si>
    <t>3SU1102-6AA20-1AA0</t>
  </si>
  <si>
    <t>LED module, with integrated LED 24 V RED</t>
  </si>
  <si>
    <t>3SU1102-6AA40-1AA0</t>
  </si>
  <si>
    <t>LED module, with integrated LED 24 V GREEN</t>
  </si>
  <si>
    <t>3SU1102-6AA50-1AA0</t>
  </si>
  <si>
    <t>LED module, with integrated LED 24 V BLUE</t>
  </si>
  <si>
    <t>3RV2021-4AA10</t>
  </si>
  <si>
    <t>Circuit breaker size 0 A-release 10...16 A N-release 208 A</t>
  </si>
  <si>
    <t>3RT2047-1NP30</t>
  </si>
  <si>
    <t>Input Contactor</t>
  </si>
  <si>
    <t>L2D0094310</t>
  </si>
  <si>
    <t>Fan</t>
  </si>
  <si>
    <t>3RT2028-1NP30</t>
  </si>
  <si>
    <t>AC contactor</t>
  </si>
  <si>
    <t>L2D0094370</t>
  </si>
  <si>
    <t>IGBT Interface Left</t>
  </si>
  <si>
    <t>L2D0094380</t>
  </si>
  <si>
    <t>IGBT Interface Right</t>
  </si>
  <si>
    <t>L2D0094390</t>
  </si>
  <si>
    <t>IGBT Driver</t>
  </si>
  <si>
    <t>L2D0094320</t>
  </si>
  <si>
    <t>HMI / Display Unit</t>
  </si>
  <si>
    <t>L2D0094990</t>
  </si>
  <si>
    <t>Humidity sensor</t>
  </si>
  <si>
    <t>L2D0094340</t>
  </si>
  <si>
    <t>PCB Fans controller</t>
  </si>
  <si>
    <t>L2D0094330</t>
  </si>
  <si>
    <t>PCB Softstart controller</t>
  </si>
  <si>
    <t>L2D0094360</t>
  </si>
  <si>
    <t>PCB Output Board</t>
  </si>
  <si>
    <t>L2D0094260</t>
  </si>
  <si>
    <t>Resistor 150kΩ</t>
  </si>
  <si>
    <t>L2D0094290</t>
  </si>
  <si>
    <t>Auxiliary transformer</t>
  </si>
  <si>
    <t>3SU1500-0AA10-0AA0</t>
  </si>
  <si>
    <t>Holder (for RJ45 Female Plug)</t>
  </si>
  <si>
    <t>Contact APS</t>
  </si>
  <si>
    <t>3SU1400-1AA10-1CA0</t>
  </si>
  <si>
    <t>CONTACT MODULE 1NC</t>
  </si>
  <si>
    <t>6GK5108-0BA00-2AC2</t>
  </si>
  <si>
    <t>SCALANCE XC108, unmanaged IE Switch</t>
  </si>
  <si>
    <t>5SY8302-7</t>
  </si>
  <si>
    <t xml:space="preserve">CIRCUIT BREAKER 25KA 3P C2 </t>
  </si>
  <si>
    <t>3VA9988-0BL33</t>
  </si>
  <si>
    <t xml:space="preserve">STL 208-277 V AC 50/60 HZ </t>
  </si>
  <si>
    <t>3VA9467-0EK21</t>
  </si>
  <si>
    <t xml:space="preserve">3VA Rotary Handle, Door-Interlock </t>
  </si>
  <si>
    <t>Pricing is valid for 120 days. Equipment not for re-sale. PRICING EXCLUDES GST</t>
  </si>
  <si>
    <t>POA</t>
  </si>
  <si>
    <t>Yurika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</si>
</sst>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.#\ &quot;hrs&quot;"/>
    <numFmt numFmtId="166" formatCode="_-&quot;$&quot;* #,##0.0_-;\-&quot;$&quot;* #,##0.0_-;_-&quot;$&quot;* &quot;-&quot;?_-;_-@_-"/>
    <numFmt numFmtId="167" formatCode="&quot;$&quot;#,##0.00"/>
  </numFmts>
  <fonts count="13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0"/>
      <color theme="5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name val="Arial"/>
      <family val="2"/>
    </font>
    <font>
      <sz val="9"/>
      <color theme="5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5117038483843"/>
      </left>
      <right/>
      <top style="thin">
        <color theme="9" tint="0.79995117038483843"/>
      </top>
      <bottom style="thin">
        <color theme="9" tint="0.79995117038483843"/>
      </bottom>
      <diagonal/>
    </border>
    <border>
      <left/>
      <right/>
      <top style="thin">
        <color theme="9" tint="0.79995117038483843"/>
      </top>
      <bottom style="thin">
        <color theme="9" tint="0.7999511703848384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/>
    <xf numFmtId="44" fontId="0" fillId="0" borderId="0" xfId="2" applyFont="1"/>
    <xf numFmtId="0" fontId="0" fillId="0" borderId="0" xfId="0" applyNumberFormat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0" fontId="0" fillId="3" borderId="0" xfId="0" applyNumberFormat="1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left" vertical="center" wrapText="1" inden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1" fontId="1" fillId="0" borderId="5" xfId="1" applyNumberFormat="1" applyFont="1" applyFill="1" applyBorder="1" applyAlignment="1" applyProtection="1">
      <alignment horizontal="left" vertical="center"/>
      <protection locked="0"/>
    </xf>
    <xf numFmtId="1" fontId="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1" fillId="0" borderId="2" xfId="0" applyFont="1" applyFill="1" applyBorder="1" applyAlignment="1" applyProtection="1">
      <alignment horizontal="left" vertical="center" wrapText="1" indent="1"/>
      <protection hidden="1"/>
    </xf>
    <xf numFmtId="44" fontId="1" fillId="0" borderId="2" xfId="2" applyNumberFormat="1" applyFont="1" applyFill="1" applyBorder="1" applyAlignment="1" applyProtection="1">
      <alignment horizontal="right" vertical="center" wrapText="1" indent="1"/>
      <protection hidden="1"/>
    </xf>
    <xf numFmtId="1" fontId="1" fillId="0" borderId="7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 indent="1"/>
      <protection hidden="1"/>
    </xf>
    <xf numFmtId="0" fontId="7" fillId="2" borderId="4" xfId="0" applyFont="1" applyFill="1" applyBorder="1" applyAlignment="1">
      <alignment horizontal="center" vertical="center" wrapText="1"/>
    </xf>
    <xf numFmtId="1" fontId="1" fillId="0" borderId="2" xfId="2" applyNumberFormat="1" applyFont="1" applyFill="1" applyBorder="1" applyAlignment="1" applyProtection="1">
      <alignment horizontal="center" vertical="center" wrapText="1"/>
      <protection hidden="1"/>
    </xf>
    <xf numFmtId="1" fontId="1" fillId="0" borderId="5" xfId="1" applyNumberFormat="1" applyFont="1" applyFill="1" applyBorder="1" applyAlignment="1" applyProtection="1">
      <alignment horizontal="center" vertical="center"/>
      <protection locked="0"/>
    </xf>
    <xf numFmtId="1" fontId="1" fillId="0" borderId="2" xfId="1" applyNumberFormat="1" applyFont="1" applyFill="1" applyBorder="1" applyAlignment="1" applyProtection="1">
      <alignment horizontal="center" vertical="center"/>
      <protection locked="0"/>
    </xf>
    <xf numFmtId="1" fontId="1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 hidden="1"/>
    </xf>
    <xf numFmtId="1" fontId="1" fillId="0" borderId="0" xfId="2" applyNumberFormat="1" applyFont="1" applyFill="1" applyBorder="1" applyAlignment="1" applyProtection="1">
      <alignment horizontal="right" vertical="center" wrapText="1"/>
      <protection hidden="1"/>
    </xf>
    <xf numFmtId="44" fontId="1" fillId="0" borderId="0" xfId="2" applyNumberFormat="1" applyFont="1" applyFill="1" applyBorder="1" applyAlignment="1" applyProtection="1">
      <alignment horizontal="right" vertical="center" wrapText="1" indent="1"/>
      <protection hidden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10" fillId="0" borderId="0" xfId="0" applyFont="1" applyBorder="1"/>
    <xf numFmtId="0" fontId="0" fillId="0" borderId="0" xfId="0" applyFont="1" applyBorder="1"/>
    <xf numFmtId="0" fontId="11" fillId="0" borderId="0" xfId="0" applyFont="1" applyAlignment="1">
      <alignment horizontal="left" vertical="center" indent="4"/>
    </xf>
    <xf numFmtId="0" fontId="11" fillId="0" borderId="0" xfId="0" applyFont="1"/>
    <xf numFmtId="44" fontId="0" fillId="0" borderId="0" xfId="0" applyNumberFormat="1"/>
    <xf numFmtId="0" fontId="5" fillId="4" borderId="12" xfId="0" applyFont="1" applyFill="1" applyBorder="1" applyAlignment="1">
      <alignment wrapText="1"/>
    </xf>
    <xf numFmtId="166" fontId="0" fillId="0" borderId="0" xfId="0" applyNumberFormat="1"/>
    <xf numFmtId="0" fontId="0" fillId="2" borderId="0" xfId="0" applyFill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0" fillId="0" borderId="13" xfId="0" applyBorder="1"/>
    <xf numFmtId="165" fontId="0" fillId="0" borderId="13" xfId="0" applyNumberFormat="1" applyBorder="1"/>
    <xf numFmtId="0" fontId="0" fillId="2" borderId="14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5" fontId="0" fillId="0" borderId="16" xfId="0" applyNumberFormat="1" applyBorder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10" fillId="2" borderId="1" xfId="0" applyFont="1" applyFill="1" applyBorder="1"/>
    <xf numFmtId="0" fontId="0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167" fontId="0" fillId="0" borderId="0" xfId="0" applyNumberFormat="1"/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</cellXfs>
  <cellStyles count="5">
    <cellStyle name="Comma" xfId="1" builtinId="3"/>
    <cellStyle name="Currency" xfId="2" builtinId="4"/>
    <cellStyle name="Currency 2" xfId="4" xr:uid="{DE6F0215-BDC8-4B97-8659-EC92A4CF6CB8}"/>
    <cellStyle name="Normal" xfId="0" builtinId="0"/>
    <cellStyle name="Normal 2" xfId="3" xr:uid="{F062C7A5-ED35-4DE3-8E7E-B5F31C2FBD44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9" tint="0.79998168889431442"/>
        </left>
        <right style="thin">
          <color theme="9" tint="0.79998168889431442"/>
        </right>
        <top style="thin">
          <color theme="9" tint="0.79998168889431442"/>
        </top>
        <bottom style="thin">
          <color theme="9" tint="0.7999816888943144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9" tint="0.79998168889431442"/>
        </left>
        <right style="thin">
          <color theme="9" tint="0.79998168889431442"/>
        </right>
        <top style="thin">
          <color theme="9" tint="0.79998168889431442"/>
        </top>
        <bottom style="thin">
          <color theme="9" tint="0.7999816888943144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9" tint="0.79998168889431442"/>
        </left>
        <right style="thin">
          <color theme="9" tint="0.79998168889431442"/>
        </right>
        <top style="thin">
          <color theme="9" tint="0.79998168889431442"/>
        </top>
        <bottom style="thin">
          <color theme="9" tint="0.7999816888943144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9" tint="0.79998168889431442"/>
        </left>
        <right style="thin">
          <color theme="9" tint="0.79998168889431442"/>
        </right>
        <top style="thin">
          <color theme="9" tint="0.79998168889431442"/>
        </top>
        <bottom style="thin">
          <color theme="9" tint="0.7999816888943144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9" tint="0.79998168889431442"/>
        </top>
        <bottom style="thin">
          <color theme="9" tint="0.79998168889431442"/>
        </bottom>
      </border>
      <protection locked="0" hidden="0"/>
    </dxf>
    <dxf>
      <border>
        <top style="thin">
          <color theme="9" tint="0.79998168889431442"/>
        </top>
      </border>
    </dxf>
    <dxf>
      <border diagonalUp="0" diagonalDown="0">
        <left style="thin">
          <color theme="9" tint="0.79998168889431442"/>
        </left>
        <right style="thin">
          <color theme="9" tint="0.79998168889431442"/>
        </right>
        <top style="thin">
          <color theme="9" tint="0.79998168889431442"/>
        </top>
        <bottom style="thin">
          <color theme="9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border>
        <bottom style="thin">
          <color theme="9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9" tint="0.79998168889431442"/>
        </left>
        <right style="thin">
          <color theme="9" tint="0.79998168889431442"/>
        </right>
        <top/>
        <bottom/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369682</xdr:colOff>
      <xdr:row>0</xdr:row>
      <xdr:rowOff>266700</xdr:rowOff>
    </xdr:from>
    <xdr:to>
      <xdr:col>6</xdr:col>
      <xdr:colOff>0</xdr:colOff>
      <xdr:row>0</xdr:row>
      <xdr:rowOff>1143000</xdr:rowOff>
    </xdr:to>
    <xdr:sp macro="" textlink="">
      <xdr:nvSpPr>
        <xdr:cNvPr id="2" name="TextBox 1" descr="Quotation" title="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1557" y="266700"/>
          <a:ext cx="188139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0</xdr:colOff>
      <xdr:row>0</xdr:row>
      <xdr:rowOff>25401</xdr:rowOff>
    </xdr:from>
    <xdr:to>
      <xdr:col>3</xdr:col>
      <xdr:colOff>1466850</xdr:colOff>
      <xdr:row>0</xdr:row>
      <xdr:rowOff>457201</xdr:rowOff>
    </xdr:to>
    <xdr:sp macro="" textlink="">
      <xdr:nvSpPr>
        <xdr:cNvPr id="8" name="TextBox 2" descr="Company Name and Slogan" title="Titl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400" y="25401"/>
          <a:ext cx="33718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aseline="0">
              <a:solidFill>
                <a:sysClr val="windowText" lastClr="000000"/>
              </a:solidFill>
              <a:latin typeface="+mj-lt"/>
            </a:rPr>
            <a:t>Yurika Energy Supplies Pricing</a:t>
          </a:r>
        </a:p>
      </xdr:txBody>
    </xdr:sp>
    <xdr:clientData/>
  </xdr:twoCellAnchor>
  <xdr:twoCellAnchor editAs="oneCell">
    <xdr:from>
      <xdr:col>4</xdr:col>
      <xdr:colOff>419100</xdr:colOff>
      <xdr:row>0</xdr:row>
      <xdr:rowOff>66676</xdr:rowOff>
    </xdr:from>
    <xdr:to>
      <xdr:col>5</xdr:col>
      <xdr:colOff>764875</xdr:colOff>
      <xdr:row>0</xdr:row>
      <xdr:rowOff>581026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125E67-2D7A-40B2-9DC0-552685C1DEC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888"/>
        <a:stretch/>
      </xdr:blipFill>
      <xdr:spPr>
        <a:xfrm>
          <a:off x="5629275" y="66676"/>
          <a:ext cx="1317325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7254240</xdr:colOff>
      <xdr:row>0</xdr:row>
      <xdr:rowOff>53340</xdr:rowOff>
    </xdr:from>
    <xdr:to>
      <xdr:col>5</xdr:col>
      <xdr:colOff>8619256</xdr:colOff>
      <xdr:row>0</xdr:row>
      <xdr:rowOff>402590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5DF9C3-EA6D-40C4-8614-1E5806CD2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0820" y="53340"/>
          <a:ext cx="1365016" cy="34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leItems_Table" displayName="SaleItems_Table" ref="B4:F19" totalsRowShown="0" headerRowDxfId="9" dataDxfId="7" headerRowBorderDxfId="8" tableBorderDxfId="6" totalsRowBorderDxfId="5">
  <tableColumns count="5">
    <tableColumn id="1" xr3:uid="{00000000-0010-0000-0100-000001000000}" name="Catalogue Number" dataDxfId="4" dataCellStyle="Comma"/>
    <tableColumn id="6" xr3:uid="{76D19B76-625E-46E0-A2E4-A5672E1F3801}" name="AC or DC Charger" dataDxfId="3" dataCellStyle="Comma"/>
    <tableColumn id="2" xr3:uid="{00000000-0010-0000-0100-000002000000}" name="Charger Description" dataDxfId="2">
      <calculatedColumnFormula>IF(ISERROR(VLOOKUP(SaleItems_Table[[#This Row],[Catalogue Number]],Sheet1!$A$6:$B$22,2,FALSE)),"",VLOOKUP(SaleItems_Table[[#This Row],[Catalogue Number]],Sheet1!A6:B22,2,FALSE))</calculatedColumnFormula>
    </tableColumn>
    <tableColumn id="3" xr3:uid="{00000000-0010-0000-0100-000003000000}" name="Unit of Measure" dataDxfId="1" dataCellStyle="Currency">
      <calculatedColumnFormula>IF(ISERROR(VLOOKUP(SaleItems_Table[[#This Row],[Catalogue Number]],Sheet1!$A$6:$C$22,3,FALSE)),"",VLOOKUP(SaleItems_Table[[#This Row],[Catalogue Number]],Sheet1!$A$6:$C$22,3,FALSE))</calculatedColumnFormula>
    </tableColumn>
    <tableColumn id="4" xr3:uid="{00000000-0010-0000-0100-000004000000}" name="Yurika" dataDxfId="0" dataCellStyle="Currency">
      <calculatedColumnFormula>IF(ISERROR(VLOOKUP(SaleItems_Table[[#This Row],[Catalogue Number]],Sheet1!A6:D22,4,FALSE)),"",VLOOKUP(SaleItems_Table[[#This Row],[Catalogue Number]],Sheet1!A6:D22,4,FALSE))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showGridLines="0" tabSelected="1" zoomScaleNormal="100" zoomScaleSheetLayoutView="100" workbookViewId="0">
      <selection activeCell="K6" sqref="K6"/>
    </sheetView>
  </sheetViews>
  <sheetFormatPr defaultColWidth="8.77734375" defaultRowHeight="26.1" customHeight="1" x14ac:dyDescent="0.25"/>
  <cols>
    <col min="1" max="1" width="1.77734375" style="8" customWidth="1"/>
    <col min="2" max="2" width="11.44140625" style="8" customWidth="1"/>
    <col min="3" max="3" width="9" style="8" customWidth="1"/>
    <col min="4" max="4" width="38.5546875" style="8" customWidth="1"/>
    <col min="5" max="5" width="11.33203125" style="8" customWidth="1"/>
    <col min="6" max="6" width="14.109375" style="8" customWidth="1"/>
    <col min="7" max="7" width="2.77734375" style="8" customWidth="1"/>
    <col min="8" max="8" width="1.77734375" style="8" customWidth="1"/>
    <col min="9" max="9" width="12.109375" style="8" bestFit="1" customWidth="1"/>
    <col min="10" max="16384" width="8.77734375" style="8"/>
  </cols>
  <sheetData>
    <row r="1" spans="1:10" ht="50.25" customHeight="1" x14ac:dyDescent="0.25">
      <c r="A1" s="60"/>
      <c r="B1" s="61"/>
      <c r="C1" s="61"/>
      <c r="D1" s="61"/>
      <c r="E1" s="61"/>
      <c r="F1" s="61"/>
      <c r="G1" s="61" t="s">
        <v>0</v>
      </c>
    </row>
    <row r="2" spans="1:10" s="2" customFormat="1" ht="15" customHeight="1" x14ac:dyDescent="0.3">
      <c r="A2" s="16"/>
      <c r="B2" s="63"/>
      <c r="C2" s="64"/>
      <c r="D2" s="65"/>
      <c r="E2" s="66"/>
      <c r="F2" s="66"/>
      <c r="G2" s="16"/>
      <c r="I2" s="10"/>
      <c r="J2" s="11"/>
    </row>
    <row r="3" spans="1:10" s="9" customFormat="1" ht="15" customHeight="1" x14ac:dyDescent="0.3">
      <c r="A3" s="15"/>
      <c r="B3" s="15"/>
      <c r="C3" s="15"/>
      <c r="D3" s="15"/>
      <c r="E3" s="15"/>
      <c r="F3" s="15"/>
      <c r="G3" s="15"/>
      <c r="I3" s="10"/>
      <c r="J3" s="11"/>
    </row>
    <row r="4" spans="1:10" s="12" customFormat="1" ht="34.9" customHeight="1" x14ac:dyDescent="0.3">
      <c r="A4" s="17"/>
      <c r="B4" s="3" t="s">
        <v>31</v>
      </c>
      <c r="C4" s="3" t="s">
        <v>26</v>
      </c>
      <c r="D4" s="4" t="s">
        <v>27</v>
      </c>
      <c r="E4" s="27" t="s">
        <v>28</v>
      </c>
      <c r="F4" s="27" t="s">
        <v>545</v>
      </c>
      <c r="G4" s="17"/>
      <c r="I4" s="10"/>
      <c r="J4" s="11"/>
    </row>
    <row r="5" spans="1:10" s="13" customFormat="1" ht="28.15" customHeight="1" x14ac:dyDescent="0.3">
      <c r="A5" s="18"/>
      <c r="B5" s="19">
        <v>2483584</v>
      </c>
      <c r="C5" s="29" t="s">
        <v>29</v>
      </c>
      <c r="D5" s="23" t="str">
        <f>IF(ISERROR(VLOOKUP(SaleItems_Table[[#This Row],[Catalogue Number]],Sheet1!$A$6:$B$22,2,FALSE)),"",VLOOKUP(SaleItems_Table[[#This Row],[Catalogue Number]],Sheet1!A6:B22,2,FALSE))</f>
        <v>VersiCharge, Child, Socket, 7kW, 1Ph</v>
      </c>
      <c r="E5" s="28" t="str">
        <f>IF(ISERROR(VLOOKUP(SaleItems_Table[[#This Row],[Catalogue Number]],Sheet1!$A$6:$C$22,3,FALSE)),"",VLOOKUP(SaleItems_Table[[#This Row],[Catalogue Number]],Sheet1!$A$6:$C$22,3,FALSE))</f>
        <v>EA</v>
      </c>
      <c r="F5" s="24">
        <v>990</v>
      </c>
      <c r="G5" s="18"/>
      <c r="I5" s="10"/>
      <c r="J5" s="11"/>
    </row>
    <row r="6" spans="1:10" s="13" customFormat="1" ht="28.15" customHeight="1" x14ac:dyDescent="0.3">
      <c r="A6" s="18"/>
      <c r="B6" s="20">
        <v>2483592</v>
      </c>
      <c r="C6" s="29" t="s">
        <v>29</v>
      </c>
      <c r="D6" s="23" t="str">
        <f>IF(ISERROR(VLOOKUP(SaleItems_Table[[#This Row],[Catalogue Number]],Sheet1!$A$6:$B$22,2,FALSE)),"",VLOOKUP(SaleItems_Table[[#This Row],[Catalogue Number]],Sheet1!A7:B23,2,FALSE))</f>
        <v>VersiCharge, Parent, Socket, 7kW, 1Ph</v>
      </c>
      <c r="E6" s="28" t="str">
        <f>IF(ISERROR(VLOOKUP(SaleItems_Table[[#This Row],[Catalogue Number]],Sheet1!$A$6:$C$22,3,FALSE)),"",VLOOKUP(SaleItems_Table[[#This Row],[Catalogue Number]],Sheet1!$A$6:$C$22,3,FALSE))</f>
        <v>EA</v>
      </c>
      <c r="F6" s="24">
        <v>1330</v>
      </c>
      <c r="G6" s="18"/>
      <c r="I6" s="10"/>
      <c r="J6" s="11"/>
    </row>
    <row r="7" spans="1:10" s="13" customFormat="1" ht="28.15" customHeight="1" x14ac:dyDescent="0.3">
      <c r="A7" s="18"/>
      <c r="B7" s="20">
        <v>2483600</v>
      </c>
      <c r="C7" s="29" t="s">
        <v>29</v>
      </c>
      <c r="D7" s="23" t="str">
        <f>IF(ISERROR(VLOOKUP(SaleItems_Table[[#This Row],[Catalogue Number]],Sheet1!$A$6:$B$22,2,FALSE)),"",VLOOKUP(SaleItems_Table[[#This Row],[Catalogue Number]],Sheet1!A8:B24,2,FALSE))</f>
        <v>VersiCharge, Child, Socket, 22kW, 3Ph</v>
      </c>
      <c r="E7" s="28" t="str">
        <f>IF(ISERROR(VLOOKUP(SaleItems_Table[[#This Row],[Catalogue Number]],Sheet1!$A$6:$C$22,3,FALSE)),"",VLOOKUP(SaleItems_Table[[#This Row],[Catalogue Number]],Sheet1!$A$6:$C$22,3,FALSE))</f>
        <v>EA</v>
      </c>
      <c r="F7" s="24">
        <v>1655</v>
      </c>
      <c r="G7" s="18"/>
      <c r="I7" s="10"/>
      <c r="J7" s="11"/>
    </row>
    <row r="8" spans="1:10" s="13" customFormat="1" ht="28.15" customHeight="1" x14ac:dyDescent="0.3">
      <c r="A8" s="18"/>
      <c r="B8" s="20">
        <v>2483618</v>
      </c>
      <c r="C8" s="29" t="s">
        <v>29</v>
      </c>
      <c r="D8" s="23" t="str">
        <f>IF(ISERROR(VLOOKUP(SaleItems_Table[[#This Row],[Catalogue Number]],Sheet1!$A$6:$B$22,2,FALSE)),"",VLOOKUP(SaleItems_Table[[#This Row],[Catalogue Number]],Sheet1!A9:B25,2,FALSE))</f>
        <v>VersiCharge, Parent, Socket, 22kW, 3Ph</v>
      </c>
      <c r="E8" s="28" t="str">
        <f>IF(ISERROR(VLOOKUP(SaleItems_Table[[#This Row],[Catalogue Number]],Sheet1!$A$6:$C$22,3,FALSE)),"",VLOOKUP(SaleItems_Table[[#This Row],[Catalogue Number]],Sheet1!$A$6:$C$22,3,FALSE))</f>
        <v>EA</v>
      </c>
      <c r="F8" s="24">
        <v>1990</v>
      </c>
      <c r="G8" s="18"/>
      <c r="I8" s="10"/>
      <c r="J8" s="11"/>
    </row>
    <row r="9" spans="1:10" s="13" customFormat="1" ht="28.15" customHeight="1" x14ac:dyDescent="0.3">
      <c r="A9" s="18"/>
      <c r="B9" s="20">
        <v>2483626</v>
      </c>
      <c r="C9" s="29" t="s">
        <v>29</v>
      </c>
      <c r="D9" s="23" t="str">
        <f>IF(ISERROR(VLOOKUP(SaleItems_Table[[#This Row],[Catalogue Number]],Sheet1!$A$6:$B$22,2,FALSE)),"",VLOOKUP(SaleItems_Table[[#This Row],[Catalogue Number]],Sheet1!A10:B26,2,FALSE))</f>
        <v>VersiCharge, Child, Tethered, 7kW, 1Ph</v>
      </c>
      <c r="E9" s="28" t="str">
        <f>IF(ISERROR(VLOOKUP(SaleItems_Table[[#This Row],[Catalogue Number]],Sheet1!$A$6:$C$22,3,FALSE)),"",VLOOKUP(SaleItems_Table[[#This Row],[Catalogue Number]],Sheet1!$A$6:$C$22,3,FALSE))</f>
        <v>EA</v>
      </c>
      <c r="F9" s="24">
        <v>1190</v>
      </c>
      <c r="G9" s="18"/>
      <c r="I9" s="10"/>
      <c r="J9" s="11"/>
    </row>
    <row r="10" spans="1:10" s="13" customFormat="1" ht="28.15" customHeight="1" x14ac:dyDescent="0.3">
      <c r="A10" s="18"/>
      <c r="B10" s="20">
        <v>2483634</v>
      </c>
      <c r="C10" s="29" t="s">
        <v>29</v>
      </c>
      <c r="D10" s="23" t="str">
        <f>IF(ISERROR(VLOOKUP(SaleItems_Table[[#This Row],[Catalogue Number]],Sheet1!$A$6:$B$22,2,FALSE)),"",VLOOKUP(SaleItems_Table[[#This Row],[Catalogue Number]],Sheet1!A11:B27,2,FALSE))</f>
        <v>VersiCharge, Parent, Tethered, 7kW, 1Ph</v>
      </c>
      <c r="E10" s="28" t="str">
        <f>IF(ISERROR(VLOOKUP(SaleItems_Table[[#This Row],[Catalogue Number]],Sheet1!$A$6:$C$22,3,FALSE)),"",VLOOKUP(SaleItems_Table[[#This Row],[Catalogue Number]],Sheet1!$A$6:$C$22,3,FALSE))</f>
        <v>EA</v>
      </c>
      <c r="F10" s="24">
        <v>1530</v>
      </c>
      <c r="G10" s="18"/>
      <c r="I10" s="10"/>
      <c r="J10" s="11"/>
    </row>
    <row r="11" spans="1:10" s="13" customFormat="1" ht="28.15" customHeight="1" x14ac:dyDescent="0.3">
      <c r="A11" s="18"/>
      <c r="B11" s="20">
        <v>2483642</v>
      </c>
      <c r="C11" s="29" t="s">
        <v>29</v>
      </c>
      <c r="D11" s="23" t="str">
        <f>IF(ISERROR(VLOOKUP(SaleItems_Table[[#This Row],[Catalogue Number]],Sheet1!$A$6:$B$22,2,FALSE)),"",VLOOKUP(SaleItems_Table[[#This Row],[Catalogue Number]],Sheet1!A12:B28,2,FALSE))</f>
        <v>VersiCharge, Child, Tethered, 22kW, 3Ph</v>
      </c>
      <c r="E11" s="28" t="str">
        <f>IF(ISERROR(VLOOKUP(SaleItems_Table[[#This Row],[Catalogue Number]],Sheet1!$A$6:$C$22,3,FALSE)),"",VLOOKUP(SaleItems_Table[[#This Row],[Catalogue Number]],Sheet1!$A$6:$C$22,3,FALSE))</f>
        <v>EA</v>
      </c>
      <c r="F11" s="24">
        <v>1755</v>
      </c>
      <c r="G11" s="18"/>
      <c r="I11" s="10"/>
      <c r="J11" s="11"/>
    </row>
    <row r="12" spans="1:10" s="13" customFormat="1" ht="28.15" customHeight="1" x14ac:dyDescent="0.3">
      <c r="A12" s="18"/>
      <c r="B12" s="20">
        <v>2483659</v>
      </c>
      <c r="C12" s="29" t="s">
        <v>29</v>
      </c>
      <c r="D12" s="23" t="str">
        <f>IF(ISERROR(VLOOKUP(SaleItems_Table[[#This Row],[Catalogue Number]],Sheet1!$A$6:$B$22,2,FALSE)),"",VLOOKUP(SaleItems_Table[[#This Row],[Catalogue Number]],Sheet1!A13:B29,2,FALSE))</f>
        <v>VersiCharge, Parent, Tethered, 22kW, 3Ph</v>
      </c>
      <c r="E12" s="28" t="str">
        <f>IF(ISERROR(VLOOKUP(SaleItems_Table[[#This Row],[Catalogue Number]],Sheet1!$A$6:$C$22,3,FALSE)),"",VLOOKUP(SaleItems_Table[[#This Row],[Catalogue Number]],Sheet1!$A$6:$C$22,3,FALSE))</f>
        <v>EA</v>
      </c>
      <c r="F12" s="24">
        <v>2040</v>
      </c>
      <c r="G12" s="18"/>
      <c r="I12" s="10"/>
      <c r="J12" s="11"/>
    </row>
    <row r="13" spans="1:10" s="13" customFormat="1" ht="28.15" customHeight="1" x14ac:dyDescent="0.3">
      <c r="A13" s="18"/>
      <c r="B13" s="20">
        <v>2486405</v>
      </c>
      <c r="C13" s="29" t="s">
        <v>29</v>
      </c>
      <c r="D13" s="23" t="s">
        <v>24</v>
      </c>
      <c r="E13" s="28" t="s">
        <v>22</v>
      </c>
      <c r="F13" s="24">
        <v>990</v>
      </c>
      <c r="G13" s="18"/>
      <c r="I13" s="10"/>
      <c r="J13" s="11"/>
    </row>
    <row r="14" spans="1:10" s="13" customFormat="1" ht="28.15" customHeight="1" x14ac:dyDescent="0.3">
      <c r="A14" s="18"/>
      <c r="B14" s="20">
        <v>2483675</v>
      </c>
      <c r="C14" s="29" t="s">
        <v>29</v>
      </c>
      <c r="D14" s="23" t="str">
        <f>IF(ISERROR(VLOOKUP(SaleItems_Table[[#This Row],[Catalogue Number]],Sheet1!$A$6:$B$22,2,FALSE)),"",VLOOKUP(SaleItems_Table[[#This Row],[Catalogue Number]],Sheet1!A15:B31,2,FALSE))</f>
        <v>Sicharge CC AC22, Socket, 22kW, 4G</v>
      </c>
      <c r="E14" s="28" t="str">
        <f>IF(ISERROR(VLOOKUP(SaleItems_Table[[#This Row],[Catalogue Number]],Sheet1!$A$6:$C$22,3,FALSE)),"",VLOOKUP(SaleItems_Table[[#This Row],[Catalogue Number]],Sheet1!$A$6:$C$22,3,FALSE))</f>
        <v>EA</v>
      </c>
      <c r="F14" s="24" t="s">
        <v>544</v>
      </c>
      <c r="G14" s="18"/>
    </row>
    <row r="15" spans="1:10" s="13" customFormat="1" ht="28.15" customHeight="1" x14ac:dyDescent="0.3">
      <c r="A15" s="18"/>
      <c r="B15" s="20">
        <v>2483683</v>
      </c>
      <c r="C15" s="29" t="s">
        <v>29</v>
      </c>
      <c r="D15" s="23" t="str">
        <f>IF(ISERROR(VLOOKUP(SaleItems_Table[[#This Row],[Catalogue Number]],Sheet1!$A$6:$B$22,2,FALSE)),"",VLOOKUP(SaleItems_Table[[#This Row],[Catalogue Number]],Sheet1!A16:B32,2,FALSE))</f>
        <v>Sicharge CC AC22, Socket, 22kW, LAN</v>
      </c>
      <c r="E15" s="28" t="str">
        <f>IF(ISERROR(VLOOKUP(SaleItems_Table[[#This Row],[Catalogue Number]],Sheet1!$A$6:$C$22,3,FALSE)),"",VLOOKUP(SaleItems_Table[[#This Row],[Catalogue Number]],Sheet1!$A$6:$C$22,3,FALSE))</f>
        <v>EA</v>
      </c>
      <c r="F15" s="24" t="s">
        <v>544</v>
      </c>
      <c r="G15" s="18"/>
    </row>
    <row r="16" spans="1:10" s="13" customFormat="1" ht="28.15" customHeight="1" x14ac:dyDescent="0.3">
      <c r="A16" s="18"/>
      <c r="B16" s="19">
        <v>2483691</v>
      </c>
      <c r="C16" s="29" t="s">
        <v>30</v>
      </c>
      <c r="D16" s="23" t="str">
        <f>IF(ISERROR(VLOOKUP(SaleItems_Table[[#This Row],[Catalogue Number]],Sheet1!$A$6:$B$22,2,FALSE)),"",VLOOKUP(SaleItems_Table[[#This Row],[Catalogue Number]],Sheet1!A17:B33,2,FALSE))</f>
        <v>Sicharge D, Low Flex, 160kW, 2 x CCS2</v>
      </c>
      <c r="E16" s="28" t="str">
        <f>IF(ISERROR(VLOOKUP(SaleItems_Table[[#This Row],[Catalogue Number]],Sheet1!$A$6:$C$22,3,FALSE)),"",VLOOKUP(SaleItems_Table[[#This Row],[Catalogue Number]],Sheet1!$A$6:$C$22,3,FALSE))</f>
        <v>EA</v>
      </c>
      <c r="F16" s="24">
        <v>80500</v>
      </c>
      <c r="G16" s="18"/>
    </row>
    <row r="17" spans="1:7" s="13" customFormat="1" ht="28.15" customHeight="1" x14ac:dyDescent="0.3">
      <c r="A17" s="18"/>
      <c r="B17" s="25">
        <v>2483709</v>
      </c>
      <c r="C17" s="30" t="s">
        <v>30</v>
      </c>
      <c r="D17" s="26" t="str">
        <f>IF(ISERROR(VLOOKUP(SaleItems_Table[[#This Row],[Catalogue Number]],Sheet1!$A$6:$B$22,2,FALSE)),"",VLOOKUP(SaleItems_Table[[#This Row],[Catalogue Number]],Sheet1!A18:B34,2,FALSE))</f>
        <v>Sicharge D, High Flex, 160kW, 2 x CCS2</v>
      </c>
      <c r="E17" s="28" t="str">
        <f>IF(ISERROR(VLOOKUP(SaleItems_Table[[#This Row],[Catalogue Number]],Sheet1!$A$6:$C$22,3,FALSE)),"",VLOOKUP(SaleItems_Table[[#This Row],[Catalogue Number]],Sheet1!$A$6:$C$22,3,FALSE))</f>
        <v>EA</v>
      </c>
      <c r="F17" s="24">
        <v>84500</v>
      </c>
      <c r="G17" s="18"/>
    </row>
    <row r="18" spans="1:7" s="13" customFormat="1" ht="28.15" customHeight="1" x14ac:dyDescent="0.3">
      <c r="A18" s="18"/>
      <c r="B18" s="25"/>
      <c r="C18" s="30" t="s">
        <v>30</v>
      </c>
      <c r="D18" s="26" t="s">
        <v>25</v>
      </c>
      <c r="E18" s="28" t="s">
        <v>22</v>
      </c>
      <c r="F18" s="24">
        <v>52208</v>
      </c>
      <c r="G18" s="18"/>
    </row>
    <row r="19" spans="1:7" s="13" customFormat="1" ht="28.15" customHeight="1" x14ac:dyDescent="0.3">
      <c r="A19" s="18"/>
      <c r="B19" s="19">
        <v>2483733</v>
      </c>
      <c r="C19" s="29" t="s">
        <v>30</v>
      </c>
      <c r="D19" s="23" t="str">
        <f>IF(ISERROR(VLOOKUP(SaleItems_Table[[#This Row],[Catalogue Number]],Sheet1!$A$6:$B$22,2,FALSE)),"",VLOOKUP(SaleItems_Table[[#This Row],[Catalogue Number]],Sheet1!A18:B34,2,FALSE))</f>
        <v>Sicharge D, Power Module Kit, 20kW</v>
      </c>
      <c r="E19" s="28" t="str">
        <f>IF(ISERROR(VLOOKUP(SaleItems_Table[[#This Row],[Catalogue Number]],Sheet1!$A$6:$C$22,3,FALSE)),"",VLOOKUP(SaleItems_Table[[#This Row],[Catalogue Number]],Sheet1!$A$6:$C$22,3,FALSE))</f>
        <v>EA</v>
      </c>
      <c r="F19" s="24" t="s">
        <v>544</v>
      </c>
      <c r="G19" s="18"/>
    </row>
    <row r="20" spans="1:7" s="13" customFormat="1" ht="16.149999999999999" customHeight="1" x14ac:dyDescent="0.3">
      <c r="A20" s="18"/>
      <c r="B20" s="31"/>
      <c r="C20" s="32"/>
      <c r="D20" s="33"/>
      <c r="E20" s="34"/>
      <c r="F20" s="35"/>
      <c r="G20" s="18"/>
    </row>
    <row r="21" spans="1:7" s="14" customFormat="1" ht="15" customHeight="1" x14ac:dyDescent="0.25">
      <c r="A21" s="21"/>
      <c r="B21" s="37" t="s">
        <v>23</v>
      </c>
      <c r="C21" s="22"/>
      <c r="D21" s="21"/>
      <c r="E21" s="21"/>
      <c r="F21" s="1"/>
      <c r="G21" s="21"/>
    </row>
    <row r="22" spans="1:7" s="14" customFormat="1" ht="21" customHeight="1" x14ac:dyDescent="0.3">
      <c r="A22" s="21"/>
      <c r="B22" s="36" t="s">
        <v>543</v>
      </c>
      <c r="C22" s="22"/>
      <c r="D22" s="21"/>
      <c r="E22" s="21"/>
      <c r="F22" s="21"/>
      <c r="G22" s="21"/>
    </row>
    <row r="23" spans="1:7" s="14" customFormat="1" ht="26.1" customHeight="1" x14ac:dyDescent="0.3"/>
    <row r="24" spans="1:7" s="14" customFormat="1" ht="26.1" customHeight="1" x14ac:dyDescent="0.3"/>
    <row r="25" spans="1:7" s="14" customFormat="1" ht="26.1" customHeight="1" x14ac:dyDescent="0.3"/>
    <row r="26" spans="1:7" s="14" customFormat="1" ht="26.1" customHeight="1" x14ac:dyDescent="0.3"/>
  </sheetData>
  <mergeCells count="2">
    <mergeCell ref="B2:C2"/>
    <mergeCell ref="D2:F2"/>
  </mergeCells>
  <dataValidations xWindow="535" yWindow="672" count="7"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 xr:uid="{00000000-0002-0000-0000-000002000000}"/>
    <dataValidation allowBlank="1" showInputMessage="1" showErrorMessage="1" prompt="Enter Description in this column" sqref="D4" xr:uid="{00000000-0002-0000-0000-000014000000}"/>
    <dataValidation allowBlank="1" showInputMessage="1" showErrorMessage="1" prompt="Enter Quantity in this column" sqref="B4:C4" xr:uid="{00000000-0002-0000-0000-000015000000}"/>
    <dataValidation allowBlank="1" showInputMessage="1" showErrorMessage="1" prompt="Enter Yes for taxable items in this column" sqref="F4" xr:uid="{00000000-0002-0000-0000-000016000000}"/>
    <dataValidation allowBlank="1" showInputMessage="1" showErrorMessage="1" prompt="Enter Unit Price in this column" sqref="E4" xr:uid="{00000000-0002-0000-0000-000018000000}"/>
    <dataValidation allowBlank="1" showInputMessage="1" showErrorMessage="1" prompt="Total due is automatically calculated in cell at right" sqref="F21" xr:uid="{00000000-0002-0000-0000-00001C000000}"/>
    <dataValidation allowBlank="1" showInputMessage="1" showErrorMessage="1" prompt="Enter additional contact details in this cell" sqref="C21" xr:uid="{00000000-0002-0000-0000-00001D000000}"/>
  </dataValidations>
  <printOptions horizontalCentered="1"/>
  <pageMargins left="0.25" right="0.25" top="0.75" bottom="0.75" header="0.3" footer="0.3"/>
  <pageSetup scale="97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35" yWindow="672" count="1">
        <x14:dataValidation type="list" allowBlank="1" showInputMessage="1" showErrorMessage="1" promptTitle="Select Stock Code" xr:uid="{3D095005-05FF-468E-A85C-1CFDD5066FD2}">
          <x14:formula1>
            <xm:f>Sheet1!$A$6:$A$22</xm:f>
          </x14:formula1>
          <xm:sqref>B5:B20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979E-A52A-4CC2-B3C0-52B54139E297}">
  <dimension ref="A1:F23"/>
  <sheetViews>
    <sheetView workbookViewId="0">
      <selection activeCell="F2" sqref="F2"/>
    </sheetView>
  </sheetViews>
  <sheetFormatPr defaultRowHeight="15.75" x14ac:dyDescent="0.3"/>
  <cols>
    <col min="1" max="1" width="2.33203125" customWidth="1"/>
    <col min="2" max="2" width="8.6640625" customWidth="1"/>
    <col min="6" max="6" width="104" customWidth="1"/>
  </cols>
  <sheetData>
    <row r="1" spans="1:6" ht="34.9" customHeight="1" x14ac:dyDescent="0.4">
      <c r="A1" s="45"/>
      <c r="B1" s="58" t="s">
        <v>32</v>
      </c>
      <c r="C1" s="58"/>
      <c r="D1" s="58"/>
      <c r="E1" s="59"/>
      <c r="F1" s="59"/>
    </row>
    <row r="2" spans="1:6" ht="34.9" customHeight="1" x14ac:dyDescent="0.4">
      <c r="B2" s="38"/>
      <c r="C2" s="38"/>
      <c r="D2" s="38"/>
      <c r="E2" s="39"/>
      <c r="F2" s="39"/>
    </row>
    <row r="3" spans="1:6" x14ac:dyDescent="0.3">
      <c r="B3" t="s">
        <v>34</v>
      </c>
    </row>
    <row r="4" spans="1:6" s="41" customFormat="1" ht="15" x14ac:dyDescent="0.25">
      <c r="A4" s="40" t="s">
        <v>35</v>
      </c>
    </row>
    <row r="5" spans="1:6" s="41" customFormat="1" ht="15" x14ac:dyDescent="0.25">
      <c r="A5" s="40" t="s">
        <v>36</v>
      </c>
    </row>
    <row r="6" spans="1:6" s="41" customFormat="1" ht="15" x14ac:dyDescent="0.25">
      <c r="A6" s="40" t="s">
        <v>37</v>
      </c>
    </row>
    <row r="7" spans="1:6" s="41" customFormat="1" ht="15" x14ac:dyDescent="0.25">
      <c r="A7" s="40" t="s">
        <v>38</v>
      </c>
    </row>
    <row r="8" spans="1:6" s="41" customFormat="1" ht="15" x14ac:dyDescent="0.25">
      <c r="A8" s="40" t="s">
        <v>50</v>
      </c>
    </row>
    <row r="9" spans="1:6" s="41" customFormat="1" ht="15" x14ac:dyDescent="0.25">
      <c r="A9" s="40" t="s">
        <v>39</v>
      </c>
    </row>
    <row r="10" spans="1:6" s="41" customFormat="1" ht="15" x14ac:dyDescent="0.25">
      <c r="A10" s="40" t="s">
        <v>52</v>
      </c>
    </row>
    <row r="11" spans="1:6" s="41" customFormat="1" ht="15" x14ac:dyDescent="0.25">
      <c r="A11" s="40" t="s">
        <v>51</v>
      </c>
    </row>
    <row r="13" spans="1:6" x14ac:dyDescent="0.3">
      <c r="B13" t="s">
        <v>33</v>
      </c>
    </row>
    <row r="14" spans="1:6" s="41" customFormat="1" ht="15" x14ac:dyDescent="0.25">
      <c r="B14" s="40" t="s">
        <v>40</v>
      </c>
    </row>
    <row r="15" spans="1:6" s="41" customFormat="1" ht="15" x14ac:dyDescent="0.25">
      <c r="B15" s="40" t="s">
        <v>41</v>
      </c>
    </row>
    <row r="16" spans="1:6" s="41" customFormat="1" ht="15" x14ac:dyDescent="0.25">
      <c r="B16" s="40" t="s">
        <v>42</v>
      </c>
    </row>
    <row r="17" spans="2:2" s="41" customFormat="1" ht="15" x14ac:dyDescent="0.25">
      <c r="B17" s="40" t="s">
        <v>43</v>
      </c>
    </row>
    <row r="18" spans="2:2" s="41" customFormat="1" ht="15" x14ac:dyDescent="0.25">
      <c r="B18" s="40" t="s">
        <v>44</v>
      </c>
    </row>
    <row r="19" spans="2:2" s="41" customFormat="1" ht="15" x14ac:dyDescent="0.25">
      <c r="B19" s="40" t="s">
        <v>45</v>
      </c>
    </row>
    <row r="20" spans="2:2" s="41" customFormat="1" ht="15" x14ac:dyDescent="0.25">
      <c r="B20" s="40" t="s">
        <v>46</v>
      </c>
    </row>
    <row r="21" spans="2:2" s="41" customFormat="1" ht="15" x14ac:dyDescent="0.25">
      <c r="B21" s="40" t="s">
        <v>47</v>
      </c>
    </row>
    <row r="22" spans="2:2" s="41" customFormat="1" ht="15" x14ac:dyDescent="0.25">
      <c r="B22" s="40" t="s">
        <v>48</v>
      </c>
    </row>
    <row r="23" spans="2:2" s="41" customFormat="1" ht="15" x14ac:dyDescent="0.25">
      <c r="B23" s="40" t="s">
        <v>49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3305-34D4-4B20-A5F0-39C9488FBAFF}">
  <dimension ref="A1:E48"/>
  <sheetViews>
    <sheetView workbookViewId="0">
      <selection activeCell="F6" sqref="F6"/>
    </sheetView>
  </sheetViews>
  <sheetFormatPr defaultRowHeight="15.75" x14ac:dyDescent="0.3"/>
  <cols>
    <col min="1" max="1" width="17.109375" customWidth="1"/>
    <col min="2" max="2" width="36.77734375" customWidth="1"/>
    <col min="3" max="3" width="17.6640625" customWidth="1"/>
    <col min="4" max="4" width="11.109375" customWidth="1"/>
  </cols>
  <sheetData>
    <row r="1" spans="1:5" ht="47.25" x14ac:dyDescent="0.3">
      <c r="A1" s="46" t="s">
        <v>53</v>
      </c>
      <c r="B1" s="47" t="s">
        <v>2</v>
      </c>
      <c r="C1" s="43" t="s">
        <v>405</v>
      </c>
      <c r="D1" s="48" t="s">
        <v>54</v>
      </c>
    </row>
    <row r="2" spans="1:5" x14ac:dyDescent="0.3">
      <c r="A2" s="51" t="s">
        <v>313</v>
      </c>
      <c r="B2" s="49" t="s">
        <v>314</v>
      </c>
      <c r="C2" s="50">
        <v>0.5</v>
      </c>
      <c r="D2">
        <v>7926.1</v>
      </c>
      <c r="E2" s="44"/>
    </row>
    <row r="3" spans="1:5" x14ac:dyDescent="0.3">
      <c r="A3" s="52" t="s">
        <v>315</v>
      </c>
      <c r="B3" s="49" t="s">
        <v>316</v>
      </c>
      <c r="C3" s="50">
        <v>0.75</v>
      </c>
      <c r="D3">
        <v>709.80000000000007</v>
      </c>
      <c r="E3" s="44"/>
    </row>
    <row r="4" spans="1:5" x14ac:dyDescent="0.3">
      <c r="A4" s="52" t="s">
        <v>317</v>
      </c>
      <c r="B4" s="49" t="s">
        <v>318</v>
      </c>
      <c r="C4" s="50">
        <v>0.5</v>
      </c>
      <c r="D4">
        <v>323.7</v>
      </c>
      <c r="E4" s="44"/>
    </row>
    <row r="5" spans="1:5" x14ac:dyDescent="0.3">
      <c r="A5" s="52" t="s">
        <v>319</v>
      </c>
      <c r="B5" s="49" t="s">
        <v>320</v>
      </c>
      <c r="C5" s="50">
        <v>0.25</v>
      </c>
      <c r="D5">
        <v>161.20000000000002</v>
      </c>
      <c r="E5" s="44"/>
    </row>
    <row r="6" spans="1:5" x14ac:dyDescent="0.3">
      <c r="A6" s="52" t="s">
        <v>321</v>
      </c>
      <c r="B6" s="49" t="s">
        <v>322</v>
      </c>
      <c r="C6" s="50">
        <v>0.25</v>
      </c>
      <c r="D6">
        <v>140.4</v>
      </c>
      <c r="E6" s="44"/>
    </row>
    <row r="7" spans="1:5" x14ac:dyDescent="0.3">
      <c r="A7" s="52" t="s">
        <v>323</v>
      </c>
      <c r="B7" s="49" t="s">
        <v>324</v>
      </c>
      <c r="C7" s="50">
        <v>0</v>
      </c>
      <c r="D7">
        <v>59.800000000000004</v>
      </c>
      <c r="E7" s="44"/>
    </row>
    <row r="8" spans="1:5" x14ac:dyDescent="0.3">
      <c r="A8" s="52" t="s">
        <v>325</v>
      </c>
      <c r="B8" s="49" t="s">
        <v>326</v>
      </c>
      <c r="C8" s="50">
        <v>0.5</v>
      </c>
      <c r="D8">
        <v>201.5</v>
      </c>
      <c r="E8" s="44"/>
    </row>
    <row r="9" spans="1:5" x14ac:dyDescent="0.3">
      <c r="A9" s="52" t="s">
        <v>327</v>
      </c>
      <c r="B9" s="49" t="s">
        <v>328</v>
      </c>
      <c r="C9" s="50">
        <v>0.5</v>
      </c>
      <c r="D9">
        <v>1625</v>
      </c>
      <c r="E9" s="44"/>
    </row>
    <row r="10" spans="1:5" x14ac:dyDescent="0.3">
      <c r="A10" s="51" t="s">
        <v>329</v>
      </c>
      <c r="B10" s="49" t="s">
        <v>330</v>
      </c>
      <c r="C10" s="50">
        <v>0.25</v>
      </c>
      <c r="D10">
        <v>161.20000000000002</v>
      </c>
      <c r="E10" s="44"/>
    </row>
    <row r="11" spans="1:5" x14ac:dyDescent="0.3">
      <c r="A11" s="51" t="s">
        <v>331</v>
      </c>
      <c r="B11" s="49" t="s">
        <v>332</v>
      </c>
      <c r="C11" s="50">
        <v>8.3333333333333329E-2</v>
      </c>
      <c r="D11">
        <v>59.800000000000004</v>
      </c>
      <c r="E11" s="44"/>
    </row>
    <row r="12" spans="1:5" x14ac:dyDescent="0.3">
      <c r="A12" s="52" t="s">
        <v>333</v>
      </c>
      <c r="B12" s="49" t="s">
        <v>334</v>
      </c>
      <c r="C12" s="50">
        <v>8.3333333333333329E-2</v>
      </c>
      <c r="D12">
        <v>262.60000000000002</v>
      </c>
      <c r="E12" s="44"/>
    </row>
    <row r="13" spans="1:5" x14ac:dyDescent="0.3">
      <c r="A13" s="52" t="s">
        <v>335</v>
      </c>
      <c r="B13" s="49" t="s">
        <v>336</v>
      </c>
      <c r="C13" s="50">
        <v>0</v>
      </c>
      <c r="D13">
        <v>182</v>
      </c>
      <c r="E13" s="44"/>
    </row>
    <row r="14" spans="1:5" x14ac:dyDescent="0.3">
      <c r="A14" s="52" t="s">
        <v>337</v>
      </c>
      <c r="B14" s="49" t="s">
        <v>338</v>
      </c>
      <c r="C14" s="50">
        <v>0</v>
      </c>
      <c r="D14">
        <v>182</v>
      </c>
      <c r="E14" s="44"/>
    </row>
    <row r="15" spans="1:5" x14ac:dyDescent="0.3">
      <c r="A15" s="52" t="s">
        <v>339</v>
      </c>
      <c r="B15" s="49" t="s">
        <v>340</v>
      </c>
      <c r="C15" s="50">
        <v>1</v>
      </c>
      <c r="D15">
        <v>1218.1000000000001</v>
      </c>
      <c r="E15" s="44"/>
    </row>
    <row r="16" spans="1:5" x14ac:dyDescent="0.3">
      <c r="A16" s="52" t="s">
        <v>341</v>
      </c>
      <c r="B16" s="49" t="s">
        <v>342</v>
      </c>
      <c r="C16" s="50">
        <v>1</v>
      </c>
      <c r="D16">
        <v>1218.1000000000001</v>
      </c>
      <c r="E16" s="44"/>
    </row>
    <row r="17" spans="1:5" x14ac:dyDescent="0.3">
      <c r="A17" s="52" t="s">
        <v>343</v>
      </c>
      <c r="B17" s="49" t="s">
        <v>344</v>
      </c>
      <c r="C17" s="50">
        <v>0.25</v>
      </c>
      <c r="D17">
        <v>1015.3000000000001</v>
      </c>
      <c r="E17" s="44"/>
    </row>
    <row r="18" spans="1:5" x14ac:dyDescent="0.3">
      <c r="A18" s="52" t="s">
        <v>345</v>
      </c>
      <c r="B18" s="49" t="s">
        <v>346</v>
      </c>
      <c r="C18" s="50">
        <v>0.25</v>
      </c>
      <c r="D18">
        <v>1015.3000000000001</v>
      </c>
      <c r="E18" s="44"/>
    </row>
    <row r="19" spans="1:5" x14ac:dyDescent="0.3">
      <c r="A19" s="52" t="s">
        <v>347</v>
      </c>
      <c r="B19" s="49" t="s">
        <v>348</v>
      </c>
      <c r="C19" s="50">
        <v>1</v>
      </c>
      <c r="D19">
        <v>1523.6000000000001</v>
      </c>
      <c r="E19" s="44"/>
    </row>
    <row r="20" spans="1:5" x14ac:dyDescent="0.3">
      <c r="A20" s="52" t="s">
        <v>349</v>
      </c>
      <c r="B20" s="49" t="s">
        <v>350</v>
      </c>
      <c r="C20" s="50">
        <v>1</v>
      </c>
      <c r="D20">
        <v>1523.6000000000001</v>
      </c>
      <c r="E20" s="44"/>
    </row>
    <row r="21" spans="1:5" x14ac:dyDescent="0.3">
      <c r="A21" s="52" t="s">
        <v>351</v>
      </c>
      <c r="B21" s="49" t="s">
        <v>352</v>
      </c>
      <c r="C21" s="50">
        <v>0.75</v>
      </c>
      <c r="D21">
        <v>243.1</v>
      </c>
      <c r="E21" s="44"/>
    </row>
    <row r="22" spans="1:5" x14ac:dyDescent="0.3">
      <c r="A22" s="52" t="s">
        <v>353</v>
      </c>
      <c r="B22" s="49" t="s">
        <v>354</v>
      </c>
      <c r="C22" s="50">
        <v>0.75</v>
      </c>
      <c r="D22">
        <v>243.1</v>
      </c>
      <c r="E22" s="44"/>
    </row>
    <row r="23" spans="1:5" x14ac:dyDescent="0.3">
      <c r="A23" s="52" t="s">
        <v>355</v>
      </c>
      <c r="B23" s="49" t="s">
        <v>356</v>
      </c>
      <c r="C23" s="50">
        <v>0.75</v>
      </c>
      <c r="D23">
        <v>243.1</v>
      </c>
      <c r="E23" s="44"/>
    </row>
    <row r="24" spans="1:5" x14ac:dyDescent="0.3">
      <c r="A24" s="52" t="s">
        <v>357</v>
      </c>
      <c r="B24" s="49" t="s">
        <v>358</v>
      </c>
      <c r="C24" s="50">
        <v>0.75</v>
      </c>
      <c r="D24">
        <v>243.1</v>
      </c>
      <c r="E24" s="44"/>
    </row>
    <row r="25" spans="1:5" x14ac:dyDescent="0.3">
      <c r="A25" s="52" t="s">
        <v>359</v>
      </c>
      <c r="B25" s="49" t="s">
        <v>360</v>
      </c>
      <c r="C25" s="50">
        <v>0.5</v>
      </c>
      <c r="D25">
        <v>811.2</v>
      </c>
      <c r="E25" s="44"/>
    </row>
    <row r="26" spans="1:5" x14ac:dyDescent="0.3">
      <c r="A26" s="52" t="s">
        <v>361</v>
      </c>
      <c r="B26" s="49" t="s">
        <v>362</v>
      </c>
      <c r="C26" s="50">
        <v>0.5</v>
      </c>
      <c r="D26">
        <v>913.9</v>
      </c>
      <c r="E26" s="44"/>
    </row>
    <row r="27" spans="1:5" x14ac:dyDescent="0.3">
      <c r="A27" s="52" t="s">
        <v>363</v>
      </c>
      <c r="B27" s="49" t="s">
        <v>364</v>
      </c>
      <c r="C27" s="50">
        <v>0.25</v>
      </c>
      <c r="D27">
        <v>302.90000000000003</v>
      </c>
      <c r="E27" s="44"/>
    </row>
    <row r="28" spans="1:5" x14ac:dyDescent="0.3">
      <c r="A28" s="52" t="s">
        <v>365</v>
      </c>
      <c r="B28" s="49" t="s">
        <v>366</v>
      </c>
      <c r="C28" s="50">
        <v>8.3333333333333329E-2</v>
      </c>
      <c r="D28">
        <v>161.20000000000002</v>
      </c>
      <c r="E28" s="44"/>
    </row>
    <row r="29" spans="1:5" x14ac:dyDescent="0.3">
      <c r="A29" s="52" t="s">
        <v>333</v>
      </c>
      <c r="B29" s="49" t="s">
        <v>367</v>
      </c>
      <c r="C29" s="50">
        <v>0.25</v>
      </c>
      <c r="D29">
        <v>1319.5</v>
      </c>
      <c r="E29" s="44"/>
    </row>
    <row r="30" spans="1:5" x14ac:dyDescent="0.3">
      <c r="A30" s="52" t="s">
        <v>368</v>
      </c>
      <c r="B30" s="49" t="s">
        <v>369</v>
      </c>
      <c r="C30" s="50">
        <v>8.3333333333333329E-2</v>
      </c>
      <c r="D30">
        <v>120.9</v>
      </c>
      <c r="E30" s="44"/>
    </row>
    <row r="31" spans="1:5" x14ac:dyDescent="0.3">
      <c r="A31" s="52" t="s">
        <v>370</v>
      </c>
      <c r="B31" s="49" t="s">
        <v>371</v>
      </c>
      <c r="C31" s="50">
        <v>8.3333333333333329E-2</v>
      </c>
      <c r="D31">
        <v>526.5</v>
      </c>
      <c r="E31" s="44"/>
    </row>
    <row r="32" spans="1:5" x14ac:dyDescent="0.3">
      <c r="A32" s="52" t="s">
        <v>372</v>
      </c>
      <c r="B32" s="49" t="s">
        <v>373</v>
      </c>
      <c r="C32" s="50">
        <v>0.25</v>
      </c>
      <c r="D32">
        <v>1218.1000000000001</v>
      </c>
      <c r="E32" s="44"/>
    </row>
    <row r="33" spans="1:5" x14ac:dyDescent="0.3">
      <c r="A33" s="52" t="s">
        <v>374</v>
      </c>
      <c r="B33" s="49" t="s">
        <v>375</v>
      </c>
      <c r="C33" s="50">
        <v>8.3333333333333329E-2</v>
      </c>
      <c r="D33">
        <v>323.7</v>
      </c>
      <c r="E33" s="44"/>
    </row>
    <row r="34" spans="1:5" x14ac:dyDescent="0.3">
      <c r="A34" s="52" t="s">
        <v>376</v>
      </c>
      <c r="B34" s="49" t="s">
        <v>377</v>
      </c>
      <c r="C34" s="50">
        <v>0.25</v>
      </c>
      <c r="D34">
        <v>100.10000000000001</v>
      </c>
      <c r="E34" s="44"/>
    </row>
    <row r="35" spans="1:5" x14ac:dyDescent="0.3">
      <c r="A35" s="52" t="s">
        <v>378</v>
      </c>
      <c r="B35" s="49" t="s">
        <v>379</v>
      </c>
      <c r="C35" s="50">
        <v>8.3333333333333329E-2</v>
      </c>
      <c r="D35">
        <v>4470.7</v>
      </c>
      <c r="E35" s="44"/>
    </row>
    <row r="36" spans="1:5" x14ac:dyDescent="0.3">
      <c r="A36" s="52" t="s">
        <v>380</v>
      </c>
      <c r="B36" s="49" t="s">
        <v>381</v>
      </c>
      <c r="C36" s="50">
        <v>0.16666666666666666</v>
      </c>
      <c r="D36">
        <v>140.4</v>
      </c>
      <c r="E36" s="44"/>
    </row>
    <row r="37" spans="1:5" x14ac:dyDescent="0.3">
      <c r="A37" s="52" t="s">
        <v>382</v>
      </c>
      <c r="B37" s="49" t="s">
        <v>383</v>
      </c>
      <c r="C37" s="50">
        <v>8.3333333333333329E-2</v>
      </c>
      <c r="D37">
        <v>201.5</v>
      </c>
      <c r="E37" s="44"/>
    </row>
    <row r="38" spans="1:5" x14ac:dyDescent="0.3">
      <c r="A38" s="52" t="s">
        <v>384</v>
      </c>
      <c r="B38" s="49" t="s">
        <v>385</v>
      </c>
      <c r="C38" s="50">
        <v>0</v>
      </c>
      <c r="D38">
        <v>611</v>
      </c>
      <c r="E38" s="44"/>
    </row>
    <row r="39" spans="1:5" x14ac:dyDescent="0.3">
      <c r="A39" s="52" t="s">
        <v>386</v>
      </c>
      <c r="B39" s="49" t="s">
        <v>387</v>
      </c>
      <c r="C39" s="50">
        <v>0.5</v>
      </c>
      <c r="D39">
        <v>750.1</v>
      </c>
      <c r="E39" s="44"/>
    </row>
    <row r="40" spans="1:5" x14ac:dyDescent="0.3">
      <c r="A40" s="52" t="s">
        <v>388</v>
      </c>
      <c r="B40" s="49" t="s">
        <v>389</v>
      </c>
      <c r="C40" s="50">
        <v>1</v>
      </c>
      <c r="D40">
        <v>1523.6000000000001</v>
      </c>
      <c r="E40" s="44"/>
    </row>
    <row r="41" spans="1:5" x14ac:dyDescent="0.3">
      <c r="A41" s="52" t="s">
        <v>390</v>
      </c>
      <c r="B41" s="49" t="s">
        <v>391</v>
      </c>
      <c r="C41" s="50">
        <v>0.3</v>
      </c>
      <c r="D41">
        <v>201.5</v>
      </c>
      <c r="E41" s="44"/>
    </row>
    <row r="42" spans="1:5" x14ac:dyDescent="0.3">
      <c r="A42" s="52" t="s">
        <v>392</v>
      </c>
      <c r="B42" s="49" t="s">
        <v>393</v>
      </c>
      <c r="C42" s="50">
        <v>0.3</v>
      </c>
      <c r="D42">
        <v>262.60000000000002</v>
      </c>
      <c r="E42" s="44"/>
    </row>
    <row r="43" spans="1:5" x14ac:dyDescent="0.3">
      <c r="A43" s="52" t="s">
        <v>394</v>
      </c>
      <c r="B43" s="49" t="s">
        <v>395</v>
      </c>
      <c r="C43" s="50">
        <v>0.5</v>
      </c>
      <c r="D43">
        <v>100.10000000000001</v>
      </c>
      <c r="E43" s="44"/>
    </row>
    <row r="44" spans="1:5" x14ac:dyDescent="0.3">
      <c r="A44" s="52" t="s">
        <v>396</v>
      </c>
      <c r="B44" s="49" t="s">
        <v>397</v>
      </c>
      <c r="C44" s="50">
        <v>0.3</v>
      </c>
      <c r="D44">
        <v>323.7</v>
      </c>
      <c r="E44" s="44"/>
    </row>
    <row r="45" spans="1:5" x14ac:dyDescent="0.3">
      <c r="A45" s="52" t="s">
        <v>398</v>
      </c>
      <c r="B45" s="49" t="s">
        <v>399</v>
      </c>
      <c r="C45" s="50">
        <v>0.5</v>
      </c>
      <c r="D45">
        <v>100.10000000000001</v>
      </c>
      <c r="E45" s="44"/>
    </row>
    <row r="46" spans="1:5" x14ac:dyDescent="0.3">
      <c r="A46" s="52" t="s">
        <v>333</v>
      </c>
      <c r="B46" s="49" t="s">
        <v>400</v>
      </c>
      <c r="C46" s="50">
        <v>0.5</v>
      </c>
      <c r="D46">
        <v>302.90000000000003</v>
      </c>
      <c r="E46" s="44"/>
    </row>
    <row r="47" spans="1:5" x14ac:dyDescent="0.3">
      <c r="A47" s="52" t="s">
        <v>401</v>
      </c>
      <c r="B47" s="49" t="s">
        <v>402</v>
      </c>
      <c r="C47" s="50">
        <v>1</v>
      </c>
      <c r="D47">
        <v>608.4</v>
      </c>
      <c r="E47" s="44"/>
    </row>
    <row r="48" spans="1:5" x14ac:dyDescent="0.3">
      <c r="A48" s="53" t="s">
        <v>403</v>
      </c>
      <c r="B48" s="54" t="s">
        <v>404</v>
      </c>
      <c r="C48" s="55">
        <v>0</v>
      </c>
      <c r="D48">
        <v>302.90000000000003</v>
      </c>
      <c r="E48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2815-2A22-48DB-B55D-723DF7D8249A}">
  <dimension ref="A1:D129"/>
  <sheetViews>
    <sheetView workbookViewId="0">
      <selection activeCell="C8" sqref="C8"/>
    </sheetView>
  </sheetViews>
  <sheetFormatPr defaultRowHeight="15.75" x14ac:dyDescent="0.3"/>
  <cols>
    <col min="1" max="1" width="22.44140625" customWidth="1"/>
    <col min="2" max="2" width="30.109375" customWidth="1"/>
    <col min="3" max="3" width="12.5546875" customWidth="1"/>
    <col min="4" max="4" width="25" customWidth="1"/>
  </cols>
  <sheetData>
    <row r="1" spans="1:4" ht="47.25" x14ac:dyDescent="0.3">
      <c r="A1" s="56" t="s">
        <v>53</v>
      </c>
      <c r="B1" s="56" t="s">
        <v>2</v>
      </c>
      <c r="C1" s="57" t="s">
        <v>312</v>
      </c>
      <c r="D1" s="56" t="s">
        <v>311</v>
      </c>
    </row>
    <row r="2" spans="1:4" x14ac:dyDescent="0.3">
      <c r="A2" t="s">
        <v>55</v>
      </c>
      <c r="B2" t="s">
        <v>56</v>
      </c>
      <c r="C2">
        <v>0.25</v>
      </c>
      <c r="D2" s="42">
        <v>8832.2000000000007</v>
      </c>
    </row>
    <row r="3" spans="1:4" x14ac:dyDescent="0.3">
      <c r="A3" t="s">
        <v>57</v>
      </c>
      <c r="B3" t="s">
        <v>58</v>
      </c>
      <c r="C3">
        <v>0.5</v>
      </c>
      <c r="D3" s="42">
        <v>464.1</v>
      </c>
    </row>
    <row r="4" spans="1:4" x14ac:dyDescent="0.3">
      <c r="A4" t="s">
        <v>59</v>
      </c>
      <c r="B4" t="s">
        <v>60</v>
      </c>
      <c r="C4">
        <v>0.5</v>
      </c>
      <c r="D4" s="42">
        <v>689</v>
      </c>
    </row>
    <row r="5" spans="1:4" x14ac:dyDescent="0.3">
      <c r="A5" t="s">
        <v>61</v>
      </c>
      <c r="B5" t="s">
        <v>62</v>
      </c>
      <c r="C5">
        <v>0.5</v>
      </c>
      <c r="D5" s="42">
        <v>67.600000000000009</v>
      </c>
    </row>
    <row r="6" spans="1:4" x14ac:dyDescent="0.3">
      <c r="A6" t="s">
        <v>63</v>
      </c>
      <c r="B6" t="s">
        <v>64</v>
      </c>
      <c r="C6">
        <v>0.5</v>
      </c>
      <c r="D6" s="42">
        <v>301.60000000000002</v>
      </c>
    </row>
    <row r="7" spans="1:4" x14ac:dyDescent="0.3">
      <c r="A7" t="s">
        <v>65</v>
      </c>
      <c r="B7" t="s">
        <v>66</v>
      </c>
      <c r="C7">
        <v>0.5</v>
      </c>
      <c r="D7" s="42">
        <v>91</v>
      </c>
    </row>
    <row r="8" spans="1:4" x14ac:dyDescent="0.3">
      <c r="A8" t="s">
        <v>67</v>
      </c>
      <c r="B8" t="s">
        <v>68</v>
      </c>
      <c r="C8">
        <v>4</v>
      </c>
      <c r="D8" s="42">
        <v>581.1</v>
      </c>
    </row>
    <row r="9" spans="1:4" x14ac:dyDescent="0.3">
      <c r="A9" t="s">
        <v>69</v>
      </c>
      <c r="B9" t="s">
        <v>70</v>
      </c>
      <c r="C9">
        <v>0.25</v>
      </c>
      <c r="D9" s="42">
        <v>35.1</v>
      </c>
    </row>
    <row r="10" spans="1:4" x14ac:dyDescent="0.3">
      <c r="A10" t="s">
        <v>71</v>
      </c>
      <c r="B10" t="s">
        <v>72</v>
      </c>
      <c r="C10">
        <v>0.25</v>
      </c>
      <c r="D10" s="42">
        <v>67.600000000000009</v>
      </c>
    </row>
    <row r="11" spans="1:4" x14ac:dyDescent="0.3">
      <c r="A11" t="s">
        <v>73</v>
      </c>
      <c r="B11" t="s">
        <v>74</v>
      </c>
      <c r="C11">
        <v>1.5</v>
      </c>
      <c r="D11" s="42">
        <v>651.30000000000007</v>
      </c>
    </row>
    <row r="12" spans="1:4" x14ac:dyDescent="0.3">
      <c r="A12" t="s">
        <v>75</v>
      </c>
      <c r="B12" t="s">
        <v>76</v>
      </c>
      <c r="C12">
        <v>1.5</v>
      </c>
      <c r="D12" s="42">
        <v>1582.1000000000001</v>
      </c>
    </row>
    <row r="13" spans="1:4" x14ac:dyDescent="0.3">
      <c r="A13" t="s">
        <v>77</v>
      </c>
      <c r="B13" t="s">
        <v>78</v>
      </c>
      <c r="C13">
        <v>0.5</v>
      </c>
      <c r="D13" s="42">
        <v>114.4</v>
      </c>
    </row>
    <row r="14" spans="1:4" x14ac:dyDescent="0.3">
      <c r="A14" t="s">
        <v>79</v>
      </c>
      <c r="B14" t="s">
        <v>80</v>
      </c>
      <c r="C14">
        <v>0.5</v>
      </c>
      <c r="D14" s="42">
        <v>651.30000000000007</v>
      </c>
    </row>
    <row r="15" spans="1:4" x14ac:dyDescent="0.3">
      <c r="A15" t="s">
        <v>81</v>
      </c>
      <c r="B15" t="s">
        <v>82</v>
      </c>
      <c r="C15">
        <v>0.25</v>
      </c>
      <c r="D15" s="42">
        <v>67.600000000000009</v>
      </c>
    </row>
    <row r="16" spans="1:4" x14ac:dyDescent="0.3">
      <c r="A16" t="s">
        <v>83</v>
      </c>
      <c r="B16" t="s">
        <v>84</v>
      </c>
      <c r="C16">
        <v>0.5</v>
      </c>
      <c r="D16" s="42">
        <v>7.8000000000000007</v>
      </c>
    </row>
    <row r="17" spans="1:4" x14ac:dyDescent="0.3">
      <c r="A17" t="s">
        <v>85</v>
      </c>
      <c r="B17" t="s">
        <v>86</v>
      </c>
      <c r="C17">
        <v>1.5</v>
      </c>
      <c r="D17" s="42">
        <v>921.7</v>
      </c>
    </row>
    <row r="18" spans="1:4" x14ac:dyDescent="0.3">
      <c r="A18" t="s">
        <v>87</v>
      </c>
      <c r="B18" t="s">
        <v>88</v>
      </c>
      <c r="C18">
        <v>0</v>
      </c>
      <c r="D18" s="42">
        <v>114.4</v>
      </c>
    </row>
    <row r="19" spans="1:4" x14ac:dyDescent="0.3">
      <c r="A19" t="s">
        <v>89</v>
      </c>
      <c r="B19" t="s">
        <v>90</v>
      </c>
      <c r="C19">
        <v>0.5</v>
      </c>
      <c r="D19" s="42">
        <v>58.5</v>
      </c>
    </row>
    <row r="20" spans="1:4" x14ac:dyDescent="0.3">
      <c r="A20" t="s">
        <v>91</v>
      </c>
      <c r="B20" t="s">
        <v>92</v>
      </c>
      <c r="C20">
        <v>1</v>
      </c>
      <c r="D20" s="42">
        <v>456.3</v>
      </c>
    </row>
    <row r="21" spans="1:4" x14ac:dyDescent="0.3">
      <c r="A21" t="s">
        <v>93</v>
      </c>
      <c r="B21" t="s">
        <v>94</v>
      </c>
      <c r="C21">
        <v>1</v>
      </c>
      <c r="D21" s="42">
        <v>301.60000000000002</v>
      </c>
    </row>
    <row r="22" spans="1:4" x14ac:dyDescent="0.3">
      <c r="A22" t="s">
        <v>95</v>
      </c>
      <c r="B22" t="s">
        <v>96</v>
      </c>
      <c r="C22">
        <v>1</v>
      </c>
      <c r="D22" s="42">
        <v>301.60000000000002</v>
      </c>
    </row>
    <row r="23" spans="1:4" x14ac:dyDescent="0.3">
      <c r="A23" t="s">
        <v>97</v>
      </c>
      <c r="B23" t="s">
        <v>98</v>
      </c>
      <c r="C23">
        <v>3</v>
      </c>
      <c r="D23" s="42">
        <v>13956.800000000001</v>
      </c>
    </row>
    <row r="24" spans="1:4" x14ac:dyDescent="0.3">
      <c r="A24" t="s">
        <v>99</v>
      </c>
      <c r="B24" t="s">
        <v>100</v>
      </c>
      <c r="C24">
        <v>1</v>
      </c>
      <c r="D24" s="42">
        <v>1046.5</v>
      </c>
    </row>
    <row r="25" spans="1:4" x14ac:dyDescent="0.3">
      <c r="A25" t="s">
        <v>101</v>
      </c>
      <c r="B25" t="s">
        <v>102</v>
      </c>
      <c r="C25">
        <v>2</v>
      </c>
      <c r="D25" s="42">
        <v>1621.1000000000001</v>
      </c>
    </row>
    <row r="26" spans="1:4" x14ac:dyDescent="0.3">
      <c r="A26" t="s">
        <v>103</v>
      </c>
      <c r="B26" t="s">
        <v>104</v>
      </c>
      <c r="C26">
        <v>1</v>
      </c>
      <c r="D26" s="42">
        <v>223.6</v>
      </c>
    </row>
    <row r="27" spans="1:4" x14ac:dyDescent="0.3">
      <c r="A27" t="s">
        <v>105</v>
      </c>
      <c r="B27" t="s">
        <v>106</v>
      </c>
      <c r="C27">
        <v>0.25</v>
      </c>
      <c r="D27" s="42">
        <v>31.200000000000003</v>
      </c>
    </row>
    <row r="28" spans="1:4" x14ac:dyDescent="0.3">
      <c r="A28" t="s">
        <v>107</v>
      </c>
      <c r="B28" t="s">
        <v>108</v>
      </c>
      <c r="C28">
        <v>0.25</v>
      </c>
      <c r="D28" s="42">
        <v>35.1</v>
      </c>
    </row>
    <row r="29" spans="1:4" x14ac:dyDescent="0.3">
      <c r="A29" t="s">
        <v>109</v>
      </c>
      <c r="B29" t="s">
        <v>110</v>
      </c>
      <c r="C29">
        <v>0.25</v>
      </c>
      <c r="D29" s="42">
        <v>23.400000000000002</v>
      </c>
    </row>
    <row r="30" spans="1:4" x14ac:dyDescent="0.3">
      <c r="A30" t="s">
        <v>111</v>
      </c>
      <c r="B30" t="s">
        <v>112</v>
      </c>
      <c r="C30">
        <v>0.25</v>
      </c>
      <c r="D30" s="42">
        <v>26</v>
      </c>
    </row>
    <row r="31" spans="1:4" x14ac:dyDescent="0.3">
      <c r="A31" t="s">
        <v>113</v>
      </c>
      <c r="B31" t="s">
        <v>114</v>
      </c>
      <c r="C31">
        <v>0.25</v>
      </c>
      <c r="D31" s="42">
        <v>16.900000000000002</v>
      </c>
    </row>
    <row r="32" spans="1:4" x14ac:dyDescent="0.3">
      <c r="A32" t="s">
        <v>115</v>
      </c>
      <c r="B32" t="s">
        <v>116</v>
      </c>
      <c r="C32">
        <v>1</v>
      </c>
      <c r="D32" s="42">
        <v>137.80000000000001</v>
      </c>
    </row>
    <row r="33" spans="1:4" x14ac:dyDescent="0.3">
      <c r="A33" t="s">
        <v>117</v>
      </c>
      <c r="B33" t="s">
        <v>118</v>
      </c>
      <c r="C33">
        <v>2</v>
      </c>
      <c r="D33" s="42">
        <v>689</v>
      </c>
    </row>
    <row r="34" spans="1:4" x14ac:dyDescent="0.3">
      <c r="A34" t="s">
        <v>119</v>
      </c>
      <c r="B34" t="s">
        <v>120</v>
      </c>
      <c r="C34">
        <v>1</v>
      </c>
      <c r="D34" s="42">
        <v>2308.8000000000002</v>
      </c>
    </row>
    <row r="35" spans="1:4" x14ac:dyDescent="0.3">
      <c r="A35" t="s">
        <v>121</v>
      </c>
      <c r="B35" t="s">
        <v>122</v>
      </c>
      <c r="C35">
        <v>2</v>
      </c>
      <c r="D35" s="42">
        <v>6968</v>
      </c>
    </row>
    <row r="36" spans="1:4" x14ac:dyDescent="0.3">
      <c r="A36" t="s">
        <v>123</v>
      </c>
      <c r="B36" t="s">
        <v>124</v>
      </c>
      <c r="C36">
        <v>1</v>
      </c>
      <c r="D36" s="42">
        <v>9297.6</v>
      </c>
    </row>
    <row r="37" spans="1:4" x14ac:dyDescent="0.3">
      <c r="A37" t="s">
        <v>125</v>
      </c>
      <c r="B37" t="s">
        <v>126</v>
      </c>
      <c r="C37">
        <v>1</v>
      </c>
      <c r="D37" s="42">
        <v>4638.4000000000005</v>
      </c>
    </row>
    <row r="38" spans="1:4" x14ac:dyDescent="0.3">
      <c r="A38" t="s">
        <v>127</v>
      </c>
      <c r="B38" t="s">
        <v>128</v>
      </c>
      <c r="C38">
        <v>1.5</v>
      </c>
      <c r="D38" s="42">
        <v>40.300000000000004</v>
      </c>
    </row>
    <row r="39" spans="1:4" x14ac:dyDescent="0.3">
      <c r="A39" t="s">
        <v>129</v>
      </c>
      <c r="B39" t="s">
        <v>130</v>
      </c>
      <c r="C39">
        <v>1.5</v>
      </c>
      <c r="D39" s="42">
        <v>91</v>
      </c>
    </row>
    <row r="40" spans="1:4" x14ac:dyDescent="0.3">
      <c r="A40" t="s">
        <v>131</v>
      </c>
      <c r="B40" t="s">
        <v>132</v>
      </c>
      <c r="C40">
        <v>1.5</v>
      </c>
      <c r="D40" s="42">
        <v>91</v>
      </c>
    </row>
    <row r="41" spans="1:4" x14ac:dyDescent="0.3">
      <c r="A41" t="s">
        <v>133</v>
      </c>
      <c r="B41" t="s">
        <v>134</v>
      </c>
      <c r="C41">
        <v>1</v>
      </c>
      <c r="D41" s="42">
        <v>35.1</v>
      </c>
    </row>
    <row r="42" spans="1:4" x14ac:dyDescent="0.3">
      <c r="A42" t="s">
        <v>135</v>
      </c>
      <c r="B42" t="s">
        <v>136</v>
      </c>
      <c r="C42">
        <v>0</v>
      </c>
      <c r="D42" s="42">
        <v>67.600000000000009</v>
      </c>
    </row>
    <row r="43" spans="1:4" x14ac:dyDescent="0.3">
      <c r="A43" t="s">
        <v>137</v>
      </c>
      <c r="B43" t="s">
        <v>138</v>
      </c>
      <c r="C43">
        <v>0.5</v>
      </c>
      <c r="D43" s="42">
        <v>813.80000000000007</v>
      </c>
    </row>
    <row r="44" spans="1:4" x14ac:dyDescent="0.3">
      <c r="A44" t="s">
        <v>139</v>
      </c>
      <c r="B44" t="s">
        <v>140</v>
      </c>
      <c r="C44">
        <v>0.5</v>
      </c>
      <c r="D44" s="42">
        <v>208</v>
      </c>
    </row>
    <row r="45" spans="1:4" x14ac:dyDescent="0.3">
      <c r="A45" t="s">
        <v>141</v>
      </c>
      <c r="B45" t="s">
        <v>142</v>
      </c>
      <c r="C45">
        <v>0.5</v>
      </c>
      <c r="D45" s="42">
        <v>674.7</v>
      </c>
    </row>
    <row r="46" spans="1:4" x14ac:dyDescent="0.3">
      <c r="A46" t="s">
        <v>143</v>
      </c>
      <c r="B46" t="s">
        <v>144</v>
      </c>
      <c r="C46">
        <v>0.5</v>
      </c>
      <c r="D46" s="42">
        <v>301.60000000000002</v>
      </c>
    </row>
    <row r="47" spans="1:4" x14ac:dyDescent="0.3">
      <c r="A47" t="s">
        <v>145</v>
      </c>
      <c r="B47" t="s">
        <v>146</v>
      </c>
      <c r="C47">
        <v>0</v>
      </c>
      <c r="D47" s="42">
        <v>137.80000000000001</v>
      </c>
    </row>
    <row r="48" spans="1:4" x14ac:dyDescent="0.3">
      <c r="A48" t="s">
        <v>147</v>
      </c>
      <c r="B48" t="s">
        <v>148</v>
      </c>
      <c r="C48">
        <v>0.5</v>
      </c>
      <c r="D48" s="42">
        <v>208</v>
      </c>
    </row>
    <row r="49" spans="1:4" x14ac:dyDescent="0.3">
      <c r="A49" t="s">
        <v>149</v>
      </c>
      <c r="B49" t="s">
        <v>150</v>
      </c>
      <c r="C49">
        <v>0.5</v>
      </c>
      <c r="D49" s="42">
        <v>627.9</v>
      </c>
    </row>
    <row r="50" spans="1:4" x14ac:dyDescent="0.3">
      <c r="A50" t="s">
        <v>151</v>
      </c>
      <c r="B50" t="s">
        <v>152</v>
      </c>
      <c r="C50">
        <v>2</v>
      </c>
      <c r="D50" s="42">
        <v>208</v>
      </c>
    </row>
    <row r="51" spans="1:4" x14ac:dyDescent="0.3">
      <c r="A51" t="s">
        <v>153</v>
      </c>
      <c r="B51" t="s">
        <v>154</v>
      </c>
      <c r="C51">
        <v>0</v>
      </c>
      <c r="D51" s="42">
        <v>57.2</v>
      </c>
    </row>
    <row r="52" spans="1:4" x14ac:dyDescent="0.3">
      <c r="A52" t="s">
        <v>155</v>
      </c>
      <c r="B52" t="s">
        <v>156</v>
      </c>
      <c r="C52">
        <v>0</v>
      </c>
      <c r="D52" s="42">
        <v>67.600000000000009</v>
      </c>
    </row>
    <row r="53" spans="1:4" x14ac:dyDescent="0.3">
      <c r="A53" t="s">
        <v>157</v>
      </c>
      <c r="B53" t="s">
        <v>158</v>
      </c>
      <c r="C53">
        <v>0</v>
      </c>
      <c r="D53" s="42">
        <v>464.1</v>
      </c>
    </row>
    <row r="54" spans="1:4" x14ac:dyDescent="0.3">
      <c r="A54" t="s">
        <v>159</v>
      </c>
      <c r="B54" t="s">
        <v>160</v>
      </c>
      <c r="C54">
        <v>0</v>
      </c>
      <c r="D54" s="42">
        <v>1396.2</v>
      </c>
    </row>
    <row r="55" spans="1:4" x14ac:dyDescent="0.3">
      <c r="A55" t="s">
        <v>161</v>
      </c>
      <c r="B55" t="s">
        <v>162</v>
      </c>
      <c r="C55">
        <v>0</v>
      </c>
      <c r="D55" s="42">
        <v>91</v>
      </c>
    </row>
    <row r="56" spans="1:4" x14ac:dyDescent="0.3">
      <c r="A56" t="s">
        <v>163</v>
      </c>
      <c r="B56" t="s">
        <v>164</v>
      </c>
      <c r="C56">
        <v>0.5</v>
      </c>
      <c r="D56" s="42">
        <v>161.20000000000002</v>
      </c>
    </row>
    <row r="57" spans="1:4" x14ac:dyDescent="0.3">
      <c r="A57" t="s">
        <v>165</v>
      </c>
      <c r="B57" t="s">
        <v>166</v>
      </c>
      <c r="C57">
        <v>0.5</v>
      </c>
      <c r="D57" s="42">
        <v>91</v>
      </c>
    </row>
    <row r="58" spans="1:4" x14ac:dyDescent="0.3">
      <c r="A58" t="s">
        <v>167</v>
      </c>
      <c r="B58" t="s">
        <v>168</v>
      </c>
      <c r="C58">
        <v>0.5</v>
      </c>
      <c r="D58" s="42">
        <v>45.5</v>
      </c>
    </row>
    <row r="59" spans="1:4" x14ac:dyDescent="0.3">
      <c r="A59" t="s">
        <v>169</v>
      </c>
      <c r="B59" t="s">
        <v>170</v>
      </c>
      <c r="C59">
        <v>3</v>
      </c>
      <c r="D59" s="42">
        <v>114.4</v>
      </c>
    </row>
    <row r="60" spans="1:4" x14ac:dyDescent="0.3">
      <c r="A60" t="s">
        <v>171</v>
      </c>
      <c r="B60" t="s">
        <v>172</v>
      </c>
      <c r="C60">
        <v>0.5</v>
      </c>
      <c r="D60" s="42">
        <v>67.600000000000009</v>
      </c>
    </row>
    <row r="61" spans="1:4" x14ac:dyDescent="0.3">
      <c r="A61" t="s">
        <v>173</v>
      </c>
      <c r="B61" t="s">
        <v>174</v>
      </c>
      <c r="C61">
        <v>0.5</v>
      </c>
      <c r="D61" s="42">
        <v>67.600000000000009</v>
      </c>
    </row>
    <row r="62" spans="1:4" x14ac:dyDescent="0.3">
      <c r="A62" t="s">
        <v>175</v>
      </c>
      <c r="B62" t="s">
        <v>176</v>
      </c>
      <c r="C62">
        <v>0.5</v>
      </c>
      <c r="D62" s="42">
        <v>67.600000000000009</v>
      </c>
    </row>
    <row r="63" spans="1:4" x14ac:dyDescent="0.3">
      <c r="A63" t="s">
        <v>177</v>
      </c>
      <c r="B63" t="s">
        <v>178</v>
      </c>
      <c r="C63">
        <v>4</v>
      </c>
      <c r="D63" s="42">
        <v>4426.5</v>
      </c>
    </row>
    <row r="64" spans="1:4" x14ac:dyDescent="0.3">
      <c r="A64" t="s">
        <v>179</v>
      </c>
      <c r="B64" t="s">
        <v>180</v>
      </c>
      <c r="C64">
        <v>0.5</v>
      </c>
      <c r="D64" s="42">
        <v>440.7</v>
      </c>
    </row>
    <row r="65" spans="1:4" x14ac:dyDescent="0.3">
      <c r="A65" t="s">
        <v>181</v>
      </c>
      <c r="B65" t="s">
        <v>182</v>
      </c>
      <c r="C65">
        <v>2</v>
      </c>
      <c r="D65" s="42">
        <v>1396.2</v>
      </c>
    </row>
    <row r="66" spans="1:4" x14ac:dyDescent="0.3">
      <c r="A66" t="s">
        <v>183</v>
      </c>
      <c r="B66" t="s">
        <v>184</v>
      </c>
      <c r="C66">
        <v>3</v>
      </c>
      <c r="D66" s="42">
        <v>208</v>
      </c>
    </row>
    <row r="67" spans="1:4" x14ac:dyDescent="0.3">
      <c r="A67" t="s">
        <v>185</v>
      </c>
      <c r="B67" t="s">
        <v>186</v>
      </c>
      <c r="C67">
        <v>1</v>
      </c>
      <c r="D67" s="42">
        <v>3261.7000000000003</v>
      </c>
    </row>
    <row r="68" spans="1:4" x14ac:dyDescent="0.3">
      <c r="A68" t="s">
        <v>187</v>
      </c>
      <c r="B68" t="s">
        <v>188</v>
      </c>
      <c r="C68">
        <v>2</v>
      </c>
      <c r="D68" s="42">
        <v>9085.7000000000007</v>
      </c>
    </row>
    <row r="69" spans="1:4" x14ac:dyDescent="0.3">
      <c r="A69" t="s">
        <v>189</v>
      </c>
      <c r="B69" t="s">
        <v>190</v>
      </c>
      <c r="C69">
        <v>1</v>
      </c>
      <c r="D69" s="42">
        <v>3494.4</v>
      </c>
    </row>
    <row r="70" spans="1:4" x14ac:dyDescent="0.3">
      <c r="A70" t="s">
        <v>191</v>
      </c>
      <c r="B70" t="s">
        <v>192</v>
      </c>
      <c r="C70">
        <v>3</v>
      </c>
      <c r="D70" s="42">
        <v>18636.8</v>
      </c>
    </row>
    <row r="71" spans="1:4" x14ac:dyDescent="0.3">
      <c r="A71" t="s">
        <v>193</v>
      </c>
      <c r="B71" t="s">
        <v>194</v>
      </c>
      <c r="C71">
        <v>1</v>
      </c>
      <c r="D71" s="42">
        <v>813.80000000000007</v>
      </c>
    </row>
    <row r="72" spans="1:4" x14ac:dyDescent="0.3">
      <c r="A72" t="s">
        <v>195</v>
      </c>
      <c r="B72" t="s">
        <v>196</v>
      </c>
      <c r="C72">
        <v>0</v>
      </c>
      <c r="D72" s="42">
        <v>45.5</v>
      </c>
    </row>
    <row r="73" spans="1:4" x14ac:dyDescent="0.3">
      <c r="A73" t="s">
        <v>197</v>
      </c>
      <c r="B73" t="s">
        <v>198</v>
      </c>
      <c r="C73">
        <v>0.5</v>
      </c>
      <c r="D73" s="42">
        <v>46.800000000000004</v>
      </c>
    </row>
    <row r="74" spans="1:4" x14ac:dyDescent="0.3">
      <c r="A74" t="s">
        <v>199</v>
      </c>
      <c r="B74" t="s">
        <v>200</v>
      </c>
      <c r="C74">
        <v>0</v>
      </c>
      <c r="D74" s="42">
        <v>301.60000000000002</v>
      </c>
    </row>
    <row r="75" spans="1:4" x14ac:dyDescent="0.3">
      <c r="A75" t="s">
        <v>201</v>
      </c>
      <c r="B75" t="s">
        <v>202</v>
      </c>
      <c r="C75">
        <v>0</v>
      </c>
      <c r="D75" s="42">
        <v>1046.5</v>
      </c>
    </row>
    <row r="76" spans="1:4" x14ac:dyDescent="0.3">
      <c r="A76" t="s">
        <v>203</v>
      </c>
      <c r="B76" t="s">
        <v>204</v>
      </c>
      <c r="C76">
        <v>0</v>
      </c>
      <c r="D76" s="42">
        <v>1163.5</v>
      </c>
    </row>
    <row r="77" spans="1:4" x14ac:dyDescent="0.3">
      <c r="A77" t="s">
        <v>205</v>
      </c>
      <c r="B77" t="s">
        <v>206</v>
      </c>
      <c r="C77">
        <v>0</v>
      </c>
      <c r="D77" s="42">
        <v>534.30000000000007</v>
      </c>
    </row>
    <row r="78" spans="1:4" x14ac:dyDescent="0.3">
      <c r="A78" t="s">
        <v>207</v>
      </c>
      <c r="B78" t="s">
        <v>208</v>
      </c>
      <c r="C78">
        <v>0</v>
      </c>
      <c r="D78" s="42">
        <v>2329.6</v>
      </c>
    </row>
    <row r="79" spans="1:4" x14ac:dyDescent="0.3">
      <c r="A79" t="s">
        <v>209</v>
      </c>
      <c r="B79" t="s">
        <v>210</v>
      </c>
      <c r="C79">
        <v>0</v>
      </c>
      <c r="D79" s="42">
        <v>3261.7000000000003</v>
      </c>
    </row>
    <row r="80" spans="1:4" x14ac:dyDescent="0.3">
      <c r="A80" t="s">
        <v>211</v>
      </c>
      <c r="B80" t="s">
        <v>212</v>
      </c>
      <c r="C80">
        <v>0</v>
      </c>
      <c r="D80" s="42">
        <v>2203.5</v>
      </c>
    </row>
    <row r="81" spans="1:4" x14ac:dyDescent="0.3">
      <c r="A81" t="s">
        <v>213</v>
      </c>
      <c r="B81" t="s">
        <v>214</v>
      </c>
      <c r="C81">
        <v>0</v>
      </c>
      <c r="D81" s="42">
        <v>5824</v>
      </c>
    </row>
    <row r="82" spans="1:4" x14ac:dyDescent="0.3">
      <c r="A82" t="s">
        <v>215</v>
      </c>
      <c r="B82" t="s">
        <v>216</v>
      </c>
      <c r="C82">
        <v>0</v>
      </c>
      <c r="D82" s="42">
        <v>4426.5</v>
      </c>
    </row>
    <row r="83" spans="1:4" x14ac:dyDescent="0.3">
      <c r="A83" t="s">
        <v>217</v>
      </c>
      <c r="B83" t="s">
        <v>218</v>
      </c>
      <c r="C83">
        <v>0.5</v>
      </c>
      <c r="D83" s="42">
        <v>696.80000000000007</v>
      </c>
    </row>
    <row r="84" spans="1:4" x14ac:dyDescent="0.3">
      <c r="A84" t="s">
        <v>219</v>
      </c>
      <c r="B84" t="s">
        <v>220</v>
      </c>
      <c r="C84">
        <v>0.5</v>
      </c>
      <c r="D84" s="42">
        <v>464.1</v>
      </c>
    </row>
    <row r="85" spans="1:4" x14ac:dyDescent="0.3">
      <c r="A85" t="s">
        <v>221</v>
      </c>
      <c r="B85" t="s">
        <v>222</v>
      </c>
      <c r="C85">
        <v>0</v>
      </c>
      <c r="D85" s="42">
        <v>91</v>
      </c>
    </row>
    <row r="86" spans="1:4" x14ac:dyDescent="0.3">
      <c r="A86" t="s">
        <v>223</v>
      </c>
      <c r="B86" t="s">
        <v>224</v>
      </c>
      <c r="C86">
        <v>2</v>
      </c>
      <c r="D86" s="42">
        <v>137.80000000000001</v>
      </c>
    </row>
    <row r="87" spans="1:4" x14ac:dyDescent="0.3">
      <c r="A87" t="s">
        <v>225</v>
      </c>
      <c r="B87" t="s">
        <v>226</v>
      </c>
      <c r="C87">
        <v>2</v>
      </c>
      <c r="D87" s="42">
        <v>9318.4</v>
      </c>
    </row>
    <row r="88" spans="1:4" x14ac:dyDescent="0.3">
      <c r="A88" t="s">
        <v>227</v>
      </c>
      <c r="B88" t="s">
        <v>228</v>
      </c>
      <c r="C88">
        <v>0</v>
      </c>
      <c r="D88" s="42">
        <v>137.80000000000001</v>
      </c>
    </row>
    <row r="89" spans="1:4" x14ac:dyDescent="0.3">
      <c r="A89" t="s">
        <v>229</v>
      </c>
      <c r="B89" t="s">
        <v>230</v>
      </c>
      <c r="C89">
        <v>1</v>
      </c>
      <c r="D89" s="42">
        <v>3961.1</v>
      </c>
    </row>
    <row r="90" spans="1:4" x14ac:dyDescent="0.3">
      <c r="A90" t="s">
        <v>231</v>
      </c>
      <c r="B90" t="s">
        <v>232</v>
      </c>
      <c r="C90">
        <v>1</v>
      </c>
      <c r="D90" s="42">
        <v>4426.5</v>
      </c>
    </row>
    <row r="91" spans="1:4" x14ac:dyDescent="0.3">
      <c r="A91" t="s">
        <v>233</v>
      </c>
      <c r="B91" t="s">
        <v>234</v>
      </c>
      <c r="C91">
        <v>0.5</v>
      </c>
      <c r="D91" s="42">
        <v>1861.6000000000001</v>
      </c>
    </row>
    <row r="92" spans="1:4" x14ac:dyDescent="0.3">
      <c r="A92" t="s">
        <v>235</v>
      </c>
      <c r="B92" t="s">
        <v>236</v>
      </c>
      <c r="C92">
        <v>0.5</v>
      </c>
      <c r="D92" s="42">
        <v>464.1</v>
      </c>
    </row>
    <row r="93" spans="1:4" x14ac:dyDescent="0.3">
      <c r="A93" t="s">
        <v>237</v>
      </c>
      <c r="B93" t="s">
        <v>238</v>
      </c>
      <c r="C93">
        <v>1</v>
      </c>
      <c r="D93" s="42">
        <v>464.1</v>
      </c>
    </row>
    <row r="94" spans="1:4" x14ac:dyDescent="0.3">
      <c r="A94" t="s">
        <v>239</v>
      </c>
      <c r="B94" t="s">
        <v>240</v>
      </c>
      <c r="C94">
        <v>0.5</v>
      </c>
      <c r="D94" s="42">
        <v>161.20000000000002</v>
      </c>
    </row>
    <row r="95" spans="1:4" x14ac:dyDescent="0.3">
      <c r="A95" t="s">
        <v>241</v>
      </c>
      <c r="B95" t="s">
        <v>242</v>
      </c>
      <c r="C95">
        <v>0</v>
      </c>
      <c r="D95" s="42">
        <v>1046.5</v>
      </c>
    </row>
    <row r="96" spans="1:4" x14ac:dyDescent="0.3">
      <c r="A96" t="s">
        <v>243</v>
      </c>
      <c r="B96" t="s">
        <v>244</v>
      </c>
      <c r="C96">
        <v>0.5</v>
      </c>
      <c r="D96" s="42">
        <v>91</v>
      </c>
    </row>
    <row r="97" spans="1:4" x14ac:dyDescent="0.3">
      <c r="A97" t="s">
        <v>245</v>
      </c>
      <c r="B97" t="s">
        <v>246</v>
      </c>
      <c r="C97">
        <v>0.5</v>
      </c>
      <c r="D97" s="42">
        <v>91</v>
      </c>
    </row>
    <row r="98" spans="1:4" x14ac:dyDescent="0.3">
      <c r="A98" t="s">
        <v>247</v>
      </c>
      <c r="B98" t="s">
        <v>248</v>
      </c>
      <c r="C98">
        <v>0.5</v>
      </c>
      <c r="D98" s="42">
        <v>91</v>
      </c>
    </row>
    <row r="99" spans="1:4" x14ac:dyDescent="0.3">
      <c r="A99" t="s">
        <v>249</v>
      </c>
      <c r="B99" t="s">
        <v>250</v>
      </c>
      <c r="C99">
        <v>0.5</v>
      </c>
      <c r="D99" s="42">
        <v>91</v>
      </c>
    </row>
    <row r="100" spans="1:4" x14ac:dyDescent="0.3">
      <c r="A100" t="s">
        <v>251</v>
      </c>
      <c r="B100" t="s">
        <v>252</v>
      </c>
      <c r="C100">
        <v>0.5</v>
      </c>
      <c r="D100" s="42">
        <v>137.80000000000001</v>
      </c>
    </row>
    <row r="101" spans="1:4" x14ac:dyDescent="0.3">
      <c r="A101" t="s">
        <v>253</v>
      </c>
      <c r="B101" t="s">
        <v>254</v>
      </c>
      <c r="C101">
        <v>0.5</v>
      </c>
      <c r="D101" s="42">
        <v>114.4</v>
      </c>
    </row>
    <row r="102" spans="1:4" x14ac:dyDescent="0.3">
      <c r="A102" t="s">
        <v>255</v>
      </c>
      <c r="B102" t="s">
        <v>256</v>
      </c>
      <c r="C102">
        <v>0.5</v>
      </c>
      <c r="D102" s="42">
        <v>137.80000000000001</v>
      </c>
    </row>
    <row r="103" spans="1:4" x14ac:dyDescent="0.3">
      <c r="A103" t="s">
        <v>257</v>
      </c>
      <c r="B103" t="s">
        <v>258</v>
      </c>
      <c r="C103">
        <v>1</v>
      </c>
      <c r="D103" s="42">
        <v>6523.4000000000005</v>
      </c>
    </row>
    <row r="104" spans="1:4" x14ac:dyDescent="0.3">
      <c r="A104" t="s">
        <v>259</v>
      </c>
      <c r="B104" t="s">
        <v>260</v>
      </c>
      <c r="C104">
        <v>1</v>
      </c>
      <c r="D104" s="42">
        <v>137.80000000000001</v>
      </c>
    </row>
    <row r="105" spans="1:4" x14ac:dyDescent="0.3">
      <c r="A105" t="s">
        <v>261</v>
      </c>
      <c r="B105" t="s">
        <v>262</v>
      </c>
      <c r="C105">
        <v>1</v>
      </c>
      <c r="D105" s="42">
        <v>91</v>
      </c>
    </row>
    <row r="106" spans="1:4" x14ac:dyDescent="0.3">
      <c r="A106" t="s">
        <v>263</v>
      </c>
      <c r="B106" t="s">
        <v>264</v>
      </c>
      <c r="C106">
        <v>1</v>
      </c>
      <c r="D106" s="42">
        <v>581.1</v>
      </c>
    </row>
    <row r="107" spans="1:4" x14ac:dyDescent="0.3">
      <c r="A107" t="s">
        <v>265</v>
      </c>
      <c r="B107" t="s">
        <v>266</v>
      </c>
      <c r="C107">
        <v>1</v>
      </c>
      <c r="D107" s="42">
        <v>440.7</v>
      </c>
    </row>
    <row r="108" spans="1:4" x14ac:dyDescent="0.3">
      <c r="A108" t="s">
        <v>267</v>
      </c>
      <c r="B108" t="s">
        <v>268</v>
      </c>
      <c r="C108">
        <v>1</v>
      </c>
      <c r="D108" s="42">
        <v>581.1</v>
      </c>
    </row>
    <row r="109" spans="1:4" x14ac:dyDescent="0.3">
      <c r="A109" t="s">
        <v>269</v>
      </c>
      <c r="B109" t="s">
        <v>270</v>
      </c>
      <c r="C109">
        <v>0</v>
      </c>
      <c r="D109" s="42">
        <v>91</v>
      </c>
    </row>
    <row r="110" spans="1:4" x14ac:dyDescent="0.3">
      <c r="A110" t="s">
        <v>271</v>
      </c>
      <c r="B110" t="s">
        <v>272</v>
      </c>
      <c r="C110">
        <v>0</v>
      </c>
      <c r="D110" s="42">
        <v>67.600000000000009</v>
      </c>
    </row>
    <row r="111" spans="1:4" x14ac:dyDescent="0.3">
      <c r="A111" t="s">
        <v>273</v>
      </c>
      <c r="B111" t="s">
        <v>274</v>
      </c>
      <c r="C111">
        <v>0.5</v>
      </c>
      <c r="D111" s="42">
        <v>161.20000000000002</v>
      </c>
    </row>
    <row r="112" spans="1:4" x14ac:dyDescent="0.3">
      <c r="A112" t="s">
        <v>275</v>
      </c>
      <c r="B112" t="s">
        <v>276</v>
      </c>
      <c r="C112">
        <v>1</v>
      </c>
      <c r="D112" s="42">
        <v>278.2</v>
      </c>
    </row>
    <row r="113" spans="1:4" x14ac:dyDescent="0.3">
      <c r="A113" t="s">
        <v>277</v>
      </c>
      <c r="B113" t="s">
        <v>278</v>
      </c>
      <c r="C113">
        <v>1</v>
      </c>
      <c r="D113" s="42">
        <v>231.4</v>
      </c>
    </row>
    <row r="114" spans="1:4" x14ac:dyDescent="0.3">
      <c r="A114" t="s">
        <v>279</v>
      </c>
      <c r="B114" t="s">
        <v>280</v>
      </c>
      <c r="C114">
        <v>1</v>
      </c>
      <c r="D114" s="42">
        <v>790.4</v>
      </c>
    </row>
    <row r="115" spans="1:4" x14ac:dyDescent="0.3">
      <c r="A115" t="s">
        <v>281</v>
      </c>
      <c r="B115" t="s">
        <v>282</v>
      </c>
      <c r="C115">
        <v>1</v>
      </c>
      <c r="D115" s="42">
        <v>930.80000000000007</v>
      </c>
    </row>
    <row r="116" spans="1:4" x14ac:dyDescent="0.3">
      <c r="A116" t="s">
        <v>283</v>
      </c>
      <c r="B116" t="s">
        <v>284</v>
      </c>
      <c r="C116">
        <v>1</v>
      </c>
      <c r="D116" s="42">
        <v>2329.6</v>
      </c>
    </row>
    <row r="117" spans="1:4" x14ac:dyDescent="0.3">
      <c r="A117" t="s">
        <v>285</v>
      </c>
      <c r="B117" t="s">
        <v>286</v>
      </c>
      <c r="C117">
        <v>1</v>
      </c>
      <c r="D117" s="42">
        <v>3029</v>
      </c>
    </row>
    <row r="118" spans="1:4" x14ac:dyDescent="0.3">
      <c r="A118" t="s">
        <v>287</v>
      </c>
      <c r="B118" t="s">
        <v>288</v>
      </c>
      <c r="C118">
        <v>1</v>
      </c>
      <c r="D118" s="42">
        <v>1861.6000000000001</v>
      </c>
    </row>
    <row r="119" spans="1:4" x14ac:dyDescent="0.3">
      <c r="A119" t="s">
        <v>289</v>
      </c>
      <c r="B119" t="s">
        <v>290</v>
      </c>
      <c r="C119">
        <v>0</v>
      </c>
      <c r="D119" s="42">
        <v>45.5</v>
      </c>
    </row>
    <row r="120" spans="1:4" x14ac:dyDescent="0.3">
      <c r="A120" t="s">
        <v>291</v>
      </c>
      <c r="B120" t="s">
        <v>292</v>
      </c>
      <c r="C120">
        <v>0</v>
      </c>
      <c r="D120" s="42">
        <v>91</v>
      </c>
    </row>
    <row r="121" spans="1:4" x14ac:dyDescent="0.3">
      <c r="A121" t="s">
        <v>293</v>
      </c>
      <c r="B121" t="s">
        <v>294</v>
      </c>
      <c r="C121">
        <v>0.5</v>
      </c>
      <c r="D121" s="42">
        <v>67.600000000000009</v>
      </c>
    </row>
    <row r="122" spans="1:4" x14ac:dyDescent="0.3">
      <c r="A122" t="s">
        <v>295</v>
      </c>
      <c r="B122" t="s">
        <v>296</v>
      </c>
      <c r="C122">
        <v>0.5</v>
      </c>
      <c r="D122" s="42">
        <v>464.1</v>
      </c>
    </row>
    <row r="123" spans="1:4" x14ac:dyDescent="0.3">
      <c r="A123" t="s">
        <v>297</v>
      </c>
      <c r="B123" t="s">
        <v>298</v>
      </c>
      <c r="C123">
        <v>0.5</v>
      </c>
      <c r="D123" s="42">
        <v>581.1</v>
      </c>
    </row>
    <row r="124" spans="1:4" x14ac:dyDescent="0.3">
      <c r="A124" t="s">
        <v>299</v>
      </c>
      <c r="B124" t="s">
        <v>300</v>
      </c>
      <c r="C124">
        <v>0.5</v>
      </c>
      <c r="D124" s="42">
        <v>231.4</v>
      </c>
    </row>
    <row r="125" spans="1:4" x14ac:dyDescent="0.3">
      <c r="A125" t="s">
        <v>301</v>
      </c>
      <c r="B125" t="s">
        <v>302</v>
      </c>
      <c r="C125">
        <v>0.5</v>
      </c>
      <c r="D125" s="42">
        <v>581.1</v>
      </c>
    </row>
    <row r="126" spans="1:4" x14ac:dyDescent="0.3">
      <c r="A126" t="s">
        <v>303</v>
      </c>
      <c r="B126" t="s">
        <v>304</v>
      </c>
      <c r="C126">
        <v>0</v>
      </c>
      <c r="D126" s="42">
        <v>67.600000000000009</v>
      </c>
    </row>
    <row r="127" spans="1:4" x14ac:dyDescent="0.3">
      <c r="A127" t="s">
        <v>305</v>
      </c>
      <c r="B127" t="s">
        <v>306</v>
      </c>
      <c r="C127">
        <v>0</v>
      </c>
      <c r="D127" s="42">
        <v>91</v>
      </c>
    </row>
    <row r="128" spans="1:4" x14ac:dyDescent="0.3">
      <c r="A128" t="s">
        <v>307</v>
      </c>
      <c r="B128" t="s">
        <v>308</v>
      </c>
      <c r="C128">
        <v>0</v>
      </c>
      <c r="D128" s="42">
        <v>231.4</v>
      </c>
    </row>
    <row r="129" spans="1:4" x14ac:dyDescent="0.3">
      <c r="A129" t="s">
        <v>309</v>
      </c>
      <c r="B129" t="s">
        <v>310</v>
      </c>
      <c r="C129">
        <v>0</v>
      </c>
      <c r="D129" s="42">
        <v>231.4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12-6830-4845-B310-669EF19083C2}">
  <dimension ref="A1:C69"/>
  <sheetViews>
    <sheetView workbookViewId="0">
      <selection activeCell="F14" sqref="F14"/>
    </sheetView>
  </sheetViews>
  <sheetFormatPr defaultRowHeight="15.75" x14ac:dyDescent="0.3"/>
  <cols>
    <col min="1" max="1" width="18.109375" customWidth="1"/>
    <col min="2" max="2" width="40.44140625" customWidth="1"/>
    <col min="3" max="3" width="24.88671875" customWidth="1"/>
  </cols>
  <sheetData>
    <row r="1" spans="1:3" ht="47.45" customHeight="1" x14ac:dyDescent="0.3">
      <c r="A1" s="56" t="s">
        <v>53</v>
      </c>
      <c r="B1" s="56" t="s">
        <v>2</v>
      </c>
      <c r="C1" s="56" t="s">
        <v>311</v>
      </c>
    </row>
    <row r="2" spans="1:3" x14ac:dyDescent="0.3">
      <c r="A2" t="s">
        <v>406</v>
      </c>
      <c r="B2" t="s">
        <v>407</v>
      </c>
      <c r="C2" s="62">
        <v>2587.5</v>
      </c>
    </row>
    <row r="3" spans="1:3" x14ac:dyDescent="0.3">
      <c r="A3" t="s">
        <v>408</v>
      </c>
      <c r="B3" t="s">
        <v>409</v>
      </c>
      <c r="C3" s="62">
        <v>2802.5</v>
      </c>
    </row>
    <row r="4" spans="1:3" x14ac:dyDescent="0.3">
      <c r="A4" t="s">
        <v>410</v>
      </c>
      <c r="B4" t="s">
        <v>411</v>
      </c>
      <c r="C4" s="62">
        <v>841.25</v>
      </c>
    </row>
    <row r="5" spans="1:3" x14ac:dyDescent="0.3">
      <c r="A5" t="s">
        <v>412</v>
      </c>
      <c r="B5" t="s">
        <v>413</v>
      </c>
      <c r="C5" s="62">
        <v>86.25</v>
      </c>
    </row>
    <row r="6" spans="1:3" x14ac:dyDescent="0.3">
      <c r="A6" t="s">
        <v>414</v>
      </c>
      <c r="B6" t="s">
        <v>415</v>
      </c>
      <c r="C6" s="62">
        <v>108.75</v>
      </c>
    </row>
    <row r="7" spans="1:3" x14ac:dyDescent="0.3">
      <c r="A7" t="s">
        <v>416</v>
      </c>
      <c r="B7" t="s">
        <v>417</v>
      </c>
      <c r="C7" s="62">
        <v>4247.5</v>
      </c>
    </row>
    <row r="8" spans="1:3" x14ac:dyDescent="0.3">
      <c r="A8" t="s">
        <v>418</v>
      </c>
      <c r="B8" t="s">
        <v>419</v>
      </c>
      <c r="C8" s="62">
        <v>345</v>
      </c>
    </row>
    <row r="9" spans="1:3" x14ac:dyDescent="0.3">
      <c r="A9" t="s">
        <v>420</v>
      </c>
      <c r="B9" t="s">
        <v>421</v>
      </c>
      <c r="C9" s="62">
        <v>1013.75</v>
      </c>
    </row>
    <row r="10" spans="1:3" x14ac:dyDescent="0.3">
      <c r="A10" t="s">
        <v>422</v>
      </c>
      <c r="B10" t="s">
        <v>423</v>
      </c>
      <c r="C10" s="62">
        <v>712.5</v>
      </c>
    </row>
    <row r="11" spans="1:3" x14ac:dyDescent="0.3">
      <c r="A11" t="s">
        <v>424</v>
      </c>
      <c r="B11" t="s">
        <v>425</v>
      </c>
      <c r="C11" s="62">
        <v>2135</v>
      </c>
    </row>
    <row r="12" spans="1:3" x14ac:dyDescent="0.3">
      <c r="A12" t="s">
        <v>426</v>
      </c>
      <c r="B12" t="s">
        <v>427</v>
      </c>
      <c r="C12" s="62">
        <v>22.5</v>
      </c>
    </row>
    <row r="13" spans="1:3" x14ac:dyDescent="0.3">
      <c r="A13" t="s">
        <v>428</v>
      </c>
      <c r="B13" t="s">
        <v>429</v>
      </c>
      <c r="C13" s="62">
        <v>108.75</v>
      </c>
    </row>
    <row r="14" spans="1:3" x14ac:dyDescent="0.3">
      <c r="A14" t="s">
        <v>430</v>
      </c>
      <c r="B14" t="s">
        <v>431</v>
      </c>
      <c r="C14" s="62">
        <v>1941.25</v>
      </c>
    </row>
    <row r="15" spans="1:3" x14ac:dyDescent="0.3">
      <c r="A15" t="s">
        <v>432</v>
      </c>
      <c r="B15" t="s">
        <v>433</v>
      </c>
      <c r="C15" s="62">
        <v>4311.25</v>
      </c>
    </row>
    <row r="16" spans="1:3" x14ac:dyDescent="0.3">
      <c r="A16" t="s">
        <v>434</v>
      </c>
      <c r="B16" t="s">
        <v>435</v>
      </c>
      <c r="C16" s="62">
        <v>22.5</v>
      </c>
    </row>
    <row r="17" spans="1:3" x14ac:dyDescent="0.3">
      <c r="A17" t="s">
        <v>436</v>
      </c>
      <c r="B17" t="s">
        <v>437</v>
      </c>
      <c r="C17" s="62">
        <v>410</v>
      </c>
    </row>
    <row r="18" spans="1:3" x14ac:dyDescent="0.3">
      <c r="A18" t="s">
        <v>438</v>
      </c>
      <c r="B18" t="s">
        <v>439</v>
      </c>
      <c r="C18" s="62">
        <v>388.75</v>
      </c>
    </row>
    <row r="19" spans="1:3" x14ac:dyDescent="0.3">
      <c r="A19" t="s">
        <v>440</v>
      </c>
      <c r="B19" t="s">
        <v>441</v>
      </c>
      <c r="C19" s="62">
        <v>130</v>
      </c>
    </row>
    <row r="20" spans="1:3" x14ac:dyDescent="0.3">
      <c r="A20" t="s">
        <v>442</v>
      </c>
      <c r="B20" t="s">
        <v>443</v>
      </c>
      <c r="C20" s="62">
        <v>591.25</v>
      </c>
    </row>
    <row r="21" spans="1:3" x14ac:dyDescent="0.3">
      <c r="A21" t="s">
        <v>444</v>
      </c>
      <c r="B21" t="s">
        <v>445</v>
      </c>
      <c r="C21" s="62">
        <v>862.5</v>
      </c>
    </row>
    <row r="22" spans="1:3" x14ac:dyDescent="0.3">
      <c r="A22" t="s">
        <v>446</v>
      </c>
      <c r="B22" t="s">
        <v>447</v>
      </c>
      <c r="C22" s="62">
        <v>475</v>
      </c>
    </row>
    <row r="23" spans="1:3" x14ac:dyDescent="0.3">
      <c r="A23" t="s">
        <v>448</v>
      </c>
      <c r="B23" t="s">
        <v>449</v>
      </c>
      <c r="C23" s="62">
        <v>108.75</v>
      </c>
    </row>
    <row r="24" spans="1:3" x14ac:dyDescent="0.3">
      <c r="A24" t="s">
        <v>450</v>
      </c>
      <c r="B24" t="s">
        <v>451</v>
      </c>
      <c r="C24" s="62">
        <v>237.5</v>
      </c>
    </row>
    <row r="25" spans="1:3" x14ac:dyDescent="0.3">
      <c r="A25" t="s">
        <v>452</v>
      </c>
      <c r="B25" t="s">
        <v>453</v>
      </c>
      <c r="C25" s="62">
        <v>431.25</v>
      </c>
    </row>
    <row r="26" spans="1:3" x14ac:dyDescent="0.3">
      <c r="A26" t="s">
        <v>454</v>
      </c>
      <c r="B26" t="s">
        <v>455</v>
      </c>
      <c r="C26" s="62">
        <v>237.5</v>
      </c>
    </row>
    <row r="27" spans="1:3" x14ac:dyDescent="0.3">
      <c r="A27" t="s">
        <v>456</v>
      </c>
      <c r="B27" t="s">
        <v>457</v>
      </c>
      <c r="C27" s="62">
        <v>108.75</v>
      </c>
    </row>
    <row r="28" spans="1:3" x14ac:dyDescent="0.3">
      <c r="A28" t="s">
        <v>458</v>
      </c>
      <c r="B28" t="s">
        <v>459</v>
      </c>
      <c r="C28" s="62">
        <v>22.5</v>
      </c>
    </row>
    <row r="29" spans="1:3" x14ac:dyDescent="0.3">
      <c r="A29" t="s">
        <v>460</v>
      </c>
      <c r="B29" t="s">
        <v>461</v>
      </c>
      <c r="C29" s="62">
        <v>668.75</v>
      </c>
    </row>
    <row r="30" spans="1:3" x14ac:dyDescent="0.3">
      <c r="A30" t="s">
        <v>462</v>
      </c>
      <c r="B30" t="s">
        <v>463</v>
      </c>
      <c r="C30" s="62">
        <v>22.5</v>
      </c>
    </row>
    <row r="31" spans="1:3" x14ac:dyDescent="0.3">
      <c r="A31" t="s">
        <v>464</v>
      </c>
      <c r="B31" t="s">
        <v>465</v>
      </c>
      <c r="C31" s="62">
        <v>130</v>
      </c>
    </row>
    <row r="32" spans="1:3" x14ac:dyDescent="0.3">
      <c r="A32" t="s">
        <v>466</v>
      </c>
      <c r="B32" t="s">
        <v>467</v>
      </c>
      <c r="C32" s="62">
        <v>712.5</v>
      </c>
    </row>
    <row r="33" spans="1:3" x14ac:dyDescent="0.3">
      <c r="A33" t="s">
        <v>468</v>
      </c>
      <c r="B33" t="s">
        <v>469</v>
      </c>
      <c r="C33" s="62">
        <v>3061.25</v>
      </c>
    </row>
    <row r="34" spans="1:3" x14ac:dyDescent="0.3">
      <c r="A34" t="s">
        <v>470</v>
      </c>
      <c r="B34" t="s">
        <v>471</v>
      </c>
      <c r="C34" s="62">
        <v>323.75</v>
      </c>
    </row>
    <row r="35" spans="1:3" x14ac:dyDescent="0.3">
      <c r="A35" t="s">
        <v>472</v>
      </c>
      <c r="B35" t="s">
        <v>473</v>
      </c>
      <c r="C35" s="62">
        <v>130</v>
      </c>
    </row>
    <row r="36" spans="1:3" x14ac:dyDescent="0.3">
      <c r="A36" t="s">
        <v>474</v>
      </c>
      <c r="B36" t="s">
        <v>475</v>
      </c>
      <c r="C36" s="62">
        <v>195</v>
      </c>
    </row>
    <row r="37" spans="1:3" x14ac:dyDescent="0.3">
      <c r="A37" t="s">
        <v>476</v>
      </c>
      <c r="B37" t="s">
        <v>477</v>
      </c>
      <c r="C37" s="62">
        <v>43.75</v>
      </c>
    </row>
    <row r="38" spans="1:3" x14ac:dyDescent="0.3">
      <c r="A38" t="s">
        <v>478</v>
      </c>
      <c r="B38" t="s">
        <v>479</v>
      </c>
      <c r="C38" s="62">
        <v>195</v>
      </c>
    </row>
    <row r="39" spans="1:3" x14ac:dyDescent="0.3">
      <c r="A39" t="s">
        <v>480</v>
      </c>
      <c r="B39" t="s">
        <v>481</v>
      </c>
      <c r="C39" s="62">
        <v>108.75</v>
      </c>
    </row>
    <row r="40" spans="1:3" x14ac:dyDescent="0.3">
      <c r="A40" t="s">
        <v>482</v>
      </c>
      <c r="B40" t="s">
        <v>483</v>
      </c>
      <c r="C40" s="62">
        <v>582.5</v>
      </c>
    </row>
    <row r="41" spans="1:3" x14ac:dyDescent="0.3">
      <c r="A41" t="s">
        <v>484</v>
      </c>
      <c r="B41" t="s">
        <v>485</v>
      </c>
      <c r="C41" s="62">
        <v>345</v>
      </c>
    </row>
    <row r="42" spans="1:3" x14ac:dyDescent="0.3">
      <c r="A42" t="s">
        <v>486</v>
      </c>
      <c r="B42" t="s">
        <v>487</v>
      </c>
      <c r="C42" s="62">
        <v>323.75</v>
      </c>
    </row>
    <row r="43" spans="1:3" x14ac:dyDescent="0.3">
      <c r="A43" t="s">
        <v>488</v>
      </c>
      <c r="B43" t="s">
        <v>489</v>
      </c>
      <c r="C43" s="62">
        <v>130</v>
      </c>
    </row>
    <row r="44" spans="1:3" x14ac:dyDescent="0.3">
      <c r="A44" t="s">
        <v>490</v>
      </c>
      <c r="B44" t="s">
        <v>491</v>
      </c>
      <c r="C44" s="62">
        <v>108.75</v>
      </c>
    </row>
    <row r="45" spans="1:3" x14ac:dyDescent="0.3">
      <c r="A45" t="s">
        <v>492</v>
      </c>
      <c r="B45" t="s">
        <v>493</v>
      </c>
      <c r="C45" s="62">
        <v>195</v>
      </c>
    </row>
    <row r="46" spans="1:3" x14ac:dyDescent="0.3">
      <c r="A46" t="s">
        <v>494</v>
      </c>
      <c r="B46" t="s">
        <v>495</v>
      </c>
      <c r="C46" s="62">
        <v>151.25</v>
      </c>
    </row>
    <row r="47" spans="1:3" x14ac:dyDescent="0.3">
      <c r="A47" t="s">
        <v>496</v>
      </c>
      <c r="B47" t="s">
        <v>497</v>
      </c>
      <c r="C47" s="62">
        <v>86.25</v>
      </c>
    </row>
    <row r="48" spans="1:3" x14ac:dyDescent="0.3">
      <c r="A48" t="s">
        <v>498</v>
      </c>
      <c r="B48" t="s">
        <v>499</v>
      </c>
      <c r="C48" s="62">
        <v>86.25</v>
      </c>
    </row>
    <row r="49" spans="1:3" x14ac:dyDescent="0.3">
      <c r="A49" t="s">
        <v>500</v>
      </c>
      <c r="B49" t="s">
        <v>501</v>
      </c>
      <c r="C49" s="62">
        <v>86.25</v>
      </c>
    </row>
    <row r="50" spans="1:3" x14ac:dyDescent="0.3">
      <c r="A50" t="s">
        <v>502</v>
      </c>
      <c r="B50" t="s">
        <v>503</v>
      </c>
      <c r="C50" s="62">
        <v>195</v>
      </c>
    </row>
    <row r="51" spans="1:3" x14ac:dyDescent="0.3">
      <c r="A51" t="s">
        <v>504</v>
      </c>
      <c r="B51" t="s">
        <v>505</v>
      </c>
      <c r="C51" s="62">
        <v>1186.25</v>
      </c>
    </row>
    <row r="52" spans="1:3" x14ac:dyDescent="0.3">
      <c r="A52" t="s">
        <v>506</v>
      </c>
      <c r="B52" t="s">
        <v>507</v>
      </c>
      <c r="C52" s="62">
        <v>1035</v>
      </c>
    </row>
    <row r="53" spans="1:3" x14ac:dyDescent="0.3">
      <c r="A53" t="s">
        <v>508</v>
      </c>
      <c r="B53" t="s">
        <v>509</v>
      </c>
      <c r="C53" s="62">
        <v>582.5</v>
      </c>
    </row>
    <row r="54" spans="1:3" x14ac:dyDescent="0.3">
      <c r="A54" t="s">
        <v>510</v>
      </c>
      <c r="B54" t="s">
        <v>511</v>
      </c>
      <c r="C54" s="62">
        <v>885</v>
      </c>
    </row>
    <row r="55" spans="1:3" x14ac:dyDescent="0.3">
      <c r="A55" t="s">
        <v>512</v>
      </c>
      <c r="B55" t="s">
        <v>513</v>
      </c>
      <c r="C55" s="62">
        <v>885</v>
      </c>
    </row>
    <row r="56" spans="1:3" x14ac:dyDescent="0.3">
      <c r="A56" t="s">
        <v>514</v>
      </c>
      <c r="B56" t="s">
        <v>515</v>
      </c>
      <c r="C56" s="62">
        <v>1100</v>
      </c>
    </row>
    <row r="57" spans="1:3" x14ac:dyDescent="0.3">
      <c r="A57" t="s">
        <v>516</v>
      </c>
      <c r="B57" t="s">
        <v>517</v>
      </c>
      <c r="C57" s="62">
        <v>1531.25</v>
      </c>
    </row>
    <row r="58" spans="1:3" x14ac:dyDescent="0.3">
      <c r="A58" t="s">
        <v>518</v>
      </c>
      <c r="B58" t="s">
        <v>519</v>
      </c>
      <c r="C58" s="62">
        <v>323.75</v>
      </c>
    </row>
    <row r="59" spans="1:3" x14ac:dyDescent="0.3">
      <c r="A59" t="s">
        <v>520</v>
      </c>
      <c r="B59" t="s">
        <v>521</v>
      </c>
      <c r="C59" s="62">
        <v>540</v>
      </c>
    </row>
    <row r="60" spans="1:3" x14ac:dyDescent="0.3">
      <c r="A60" t="s">
        <v>522</v>
      </c>
      <c r="B60" t="s">
        <v>523</v>
      </c>
      <c r="C60" s="62">
        <v>1207.5</v>
      </c>
    </row>
    <row r="61" spans="1:3" x14ac:dyDescent="0.3">
      <c r="A61" t="s">
        <v>524</v>
      </c>
      <c r="B61" t="s">
        <v>525</v>
      </c>
      <c r="C61" s="62">
        <v>776.25</v>
      </c>
    </row>
    <row r="62" spans="1:3" x14ac:dyDescent="0.3">
      <c r="A62" t="s">
        <v>526</v>
      </c>
      <c r="B62" t="s">
        <v>527</v>
      </c>
      <c r="C62" s="62">
        <v>22.5</v>
      </c>
    </row>
    <row r="63" spans="1:3" x14ac:dyDescent="0.3">
      <c r="A63" t="s">
        <v>528</v>
      </c>
      <c r="B63" t="s">
        <v>529</v>
      </c>
      <c r="C63" s="62">
        <v>1510</v>
      </c>
    </row>
    <row r="64" spans="1:3" x14ac:dyDescent="0.3">
      <c r="A64" t="s">
        <v>530</v>
      </c>
      <c r="B64" t="s">
        <v>531</v>
      </c>
      <c r="C64" t="s">
        <v>532</v>
      </c>
    </row>
    <row r="65" spans="1:3" x14ac:dyDescent="0.3">
      <c r="A65" t="s">
        <v>533</v>
      </c>
      <c r="B65" t="s">
        <v>534</v>
      </c>
      <c r="C65" t="s">
        <v>532</v>
      </c>
    </row>
    <row r="66" spans="1:3" x14ac:dyDescent="0.3">
      <c r="A66" t="s">
        <v>535</v>
      </c>
      <c r="B66" t="s">
        <v>536</v>
      </c>
      <c r="C66" t="s">
        <v>532</v>
      </c>
    </row>
    <row r="67" spans="1:3" x14ac:dyDescent="0.3">
      <c r="A67" t="s">
        <v>537</v>
      </c>
      <c r="B67" t="s">
        <v>538</v>
      </c>
      <c r="C67" t="s">
        <v>532</v>
      </c>
    </row>
    <row r="68" spans="1:3" x14ac:dyDescent="0.3">
      <c r="A68" t="s">
        <v>539</v>
      </c>
      <c r="B68" t="s">
        <v>540</v>
      </c>
      <c r="C68" t="s">
        <v>532</v>
      </c>
    </row>
    <row r="69" spans="1:3" x14ac:dyDescent="0.3">
      <c r="A69" t="s">
        <v>541</v>
      </c>
      <c r="B69" t="s">
        <v>542</v>
      </c>
      <c r="C69" t="s">
        <v>532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F1F0-6586-4433-B20B-23C6E47AC5B4}">
  <dimension ref="A5:D22"/>
  <sheetViews>
    <sheetView workbookViewId="0">
      <selection activeCell="A5" sqref="A5:B22"/>
    </sheetView>
  </sheetViews>
  <sheetFormatPr defaultRowHeight="15.75" x14ac:dyDescent="0.3"/>
  <cols>
    <col min="1" max="1" width="15.109375" customWidth="1"/>
    <col min="2" max="2" width="52.6640625" bestFit="1" customWidth="1"/>
    <col min="3" max="3" width="15.21875" customWidth="1"/>
    <col min="4" max="4" width="11.44140625" customWidth="1"/>
  </cols>
  <sheetData>
    <row r="5" spans="1:4" s="5" customFormat="1" x14ac:dyDescent="0.3">
      <c r="A5" s="5" t="s">
        <v>1</v>
      </c>
      <c r="B5" s="5" t="s">
        <v>2</v>
      </c>
      <c r="C5" s="5" t="s">
        <v>3</v>
      </c>
      <c r="D5" s="5" t="s">
        <v>4</v>
      </c>
    </row>
    <row r="6" spans="1:4" x14ac:dyDescent="0.3">
      <c r="A6" s="7">
        <v>2483584</v>
      </c>
      <c r="B6" t="s">
        <v>5</v>
      </c>
      <c r="C6" t="s">
        <v>22</v>
      </c>
      <c r="D6" s="6">
        <v>10</v>
      </c>
    </row>
    <row r="7" spans="1:4" x14ac:dyDescent="0.3">
      <c r="A7" s="7">
        <v>2483592</v>
      </c>
      <c r="B7" t="s">
        <v>6</v>
      </c>
      <c r="C7" t="s">
        <v>22</v>
      </c>
      <c r="D7" s="6">
        <v>20</v>
      </c>
    </row>
    <row r="8" spans="1:4" x14ac:dyDescent="0.3">
      <c r="A8" s="7">
        <v>2483600</v>
      </c>
      <c r="B8" t="s">
        <v>7</v>
      </c>
      <c r="C8" t="s">
        <v>22</v>
      </c>
      <c r="D8" s="6">
        <v>30</v>
      </c>
    </row>
    <row r="9" spans="1:4" x14ac:dyDescent="0.3">
      <c r="A9" s="7">
        <v>2483618</v>
      </c>
      <c r="B9" t="s">
        <v>8</v>
      </c>
      <c r="C9" t="s">
        <v>22</v>
      </c>
      <c r="D9" s="6">
        <v>40</v>
      </c>
    </row>
    <row r="10" spans="1:4" x14ac:dyDescent="0.3">
      <c r="A10" s="7">
        <v>2483626</v>
      </c>
      <c r="B10" t="s">
        <v>9</v>
      </c>
      <c r="C10" t="s">
        <v>22</v>
      </c>
      <c r="D10" s="6">
        <v>50</v>
      </c>
    </row>
    <row r="11" spans="1:4" x14ac:dyDescent="0.3">
      <c r="A11" s="7">
        <v>2483634</v>
      </c>
      <c r="B11" t="s">
        <v>10</v>
      </c>
      <c r="C11" t="s">
        <v>22</v>
      </c>
      <c r="D11" s="6">
        <v>60</v>
      </c>
    </row>
    <row r="12" spans="1:4" x14ac:dyDescent="0.3">
      <c r="A12" s="7">
        <v>2483642</v>
      </c>
      <c r="B12" t="s">
        <v>11</v>
      </c>
      <c r="C12" t="s">
        <v>22</v>
      </c>
      <c r="D12" s="6">
        <v>70</v>
      </c>
    </row>
    <row r="13" spans="1:4" x14ac:dyDescent="0.3">
      <c r="A13" s="7">
        <v>2483659</v>
      </c>
      <c r="B13" t="s">
        <v>12</v>
      </c>
      <c r="C13" t="s">
        <v>22</v>
      </c>
      <c r="D13" s="6">
        <v>80</v>
      </c>
    </row>
    <row r="14" spans="1:4" x14ac:dyDescent="0.3">
      <c r="A14" s="7">
        <v>2483667</v>
      </c>
      <c r="B14" t="s">
        <v>13</v>
      </c>
      <c r="C14" t="s">
        <v>22</v>
      </c>
      <c r="D14" s="6">
        <v>90</v>
      </c>
    </row>
    <row r="15" spans="1:4" x14ac:dyDescent="0.3">
      <c r="A15" s="7">
        <v>2483675</v>
      </c>
      <c r="B15" t="s">
        <v>14</v>
      </c>
      <c r="C15" t="s">
        <v>22</v>
      </c>
      <c r="D15" s="6">
        <v>100</v>
      </c>
    </row>
    <row r="16" spans="1:4" x14ac:dyDescent="0.3">
      <c r="A16" s="7">
        <v>2483683</v>
      </c>
      <c r="B16" t="s">
        <v>15</v>
      </c>
      <c r="C16" t="s">
        <v>22</v>
      </c>
      <c r="D16" s="6">
        <v>110</v>
      </c>
    </row>
    <row r="17" spans="1:4" x14ac:dyDescent="0.3">
      <c r="A17" s="7">
        <v>2483691</v>
      </c>
      <c r="B17" t="s">
        <v>16</v>
      </c>
      <c r="C17" t="s">
        <v>22</v>
      </c>
      <c r="D17" s="6">
        <v>120</v>
      </c>
    </row>
    <row r="18" spans="1:4" x14ac:dyDescent="0.3">
      <c r="A18" s="7">
        <v>2483709</v>
      </c>
      <c r="B18" t="s">
        <v>17</v>
      </c>
      <c r="C18" t="s">
        <v>22</v>
      </c>
      <c r="D18" s="6">
        <v>130</v>
      </c>
    </row>
    <row r="19" spans="1:4" x14ac:dyDescent="0.3">
      <c r="A19" s="7">
        <v>2483717</v>
      </c>
      <c r="B19" t="s">
        <v>18</v>
      </c>
      <c r="C19" t="s">
        <v>22</v>
      </c>
      <c r="D19" s="6">
        <v>140</v>
      </c>
    </row>
    <row r="20" spans="1:4" x14ac:dyDescent="0.3">
      <c r="A20" s="7">
        <v>2483725</v>
      </c>
      <c r="B20" t="s">
        <v>19</v>
      </c>
      <c r="C20" t="s">
        <v>22</v>
      </c>
      <c r="D20" s="6">
        <v>150</v>
      </c>
    </row>
    <row r="21" spans="1:4" x14ac:dyDescent="0.3">
      <c r="A21" s="7">
        <v>2483733</v>
      </c>
      <c r="B21" t="s">
        <v>20</v>
      </c>
      <c r="C21" t="s">
        <v>22</v>
      </c>
      <c r="D21" s="6">
        <v>160</v>
      </c>
    </row>
    <row r="22" spans="1:4" x14ac:dyDescent="0.3">
      <c r="A22" s="7">
        <v>2483741</v>
      </c>
      <c r="B22" t="s">
        <v>21</v>
      </c>
      <c r="C22" t="s">
        <v>22</v>
      </c>
      <c r="D22" s="6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7A3CEB-4A47-45E7-9AFA-F5017E47B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8E90B5-3EF6-4F46-9093-678232EB6C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2727D14A-093F-42C0-A379-13563337B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TM22580525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Yurika Website</vt:lpstr>
      <vt:lpstr>Inclusions &amp; Exclusions</vt:lpstr>
      <vt:lpstr>Spare Parts CC</vt:lpstr>
      <vt:lpstr>Spare Part D</vt:lpstr>
      <vt:lpstr>Spare Part UC150</vt:lpstr>
      <vt:lpstr>Sheet1</vt:lpstr>
      <vt:lpstr>'Yurika Website'!Print_Area</vt:lpstr>
      <vt:lpstr>'Yurika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2019-06-20T12:43:22Z</dcterms:created>
  <dcterms:modified xsi:type="dcterms:W3CDTF">2024-04-24T01:16:54Z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